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a.vuckovic\Desktop\"/>
    </mc:Choice>
  </mc:AlternateContent>
  <bookViews>
    <workbookView xWindow="0" yWindow="0" windowWidth="28800" windowHeight="11730"/>
  </bookViews>
  <sheets>
    <sheet name="K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F53" i="1"/>
  <c r="Z203" i="1"/>
  <c r="Z189" i="1"/>
  <c r="Z175" i="1"/>
  <c r="Z161" i="1"/>
  <c r="Z147" i="1"/>
  <c r="Z133" i="1"/>
  <c r="Z119" i="1"/>
  <c r="Z105" i="1"/>
  <c r="Z91" i="1"/>
  <c r="Z77" i="1"/>
  <c r="Z63" i="1"/>
  <c r="Z49" i="1"/>
  <c r="Z35" i="1"/>
  <c r="W49" i="1"/>
  <c r="W35" i="1"/>
  <c r="W203" i="1"/>
  <c r="U203" i="1"/>
  <c r="R203" i="1"/>
  <c r="W189" i="1"/>
  <c r="U189" i="1"/>
  <c r="R189" i="1"/>
  <c r="R19" i="1"/>
  <c r="R35" i="1"/>
  <c r="R49" i="1"/>
  <c r="R63" i="1"/>
  <c r="R119" i="1"/>
  <c r="R133" i="1"/>
  <c r="R147" i="1"/>
  <c r="R161" i="1"/>
  <c r="R175" i="1"/>
  <c r="E52" i="1"/>
  <c r="E53" i="1"/>
  <c r="E49" i="1"/>
  <c r="E48" i="1"/>
  <c r="E46" i="1"/>
  <c r="E51" i="1"/>
  <c r="E50" i="1"/>
  <c r="E47" i="1"/>
  <c r="E45" i="1"/>
  <c r="E44" i="1"/>
  <c r="E43" i="1"/>
  <c r="E42" i="1"/>
  <c r="E41" i="1"/>
  <c r="E40" i="1"/>
  <c r="E39" i="1"/>
  <c r="B53" i="1"/>
  <c r="F34" i="1"/>
  <c r="F16" i="1"/>
  <c r="E34" i="1"/>
  <c r="B34" i="1"/>
  <c r="E16" i="1"/>
  <c r="D16" i="1" l="1"/>
  <c r="R160" i="1"/>
  <c r="W175" i="1" l="1"/>
  <c r="U175" i="1"/>
  <c r="W161" i="1"/>
  <c r="U161" i="1"/>
  <c r="W147" i="1"/>
  <c r="U147" i="1"/>
  <c r="W133" i="1"/>
  <c r="U133" i="1"/>
  <c r="W119" i="1"/>
  <c r="U119" i="1"/>
  <c r="W105" i="1"/>
  <c r="U105" i="1"/>
  <c r="R105" i="1"/>
  <c r="W91" i="1"/>
  <c r="U91" i="1"/>
  <c r="R91" i="1"/>
  <c r="W77" i="1"/>
  <c r="U77" i="1"/>
  <c r="R77" i="1"/>
  <c r="W63" i="1"/>
  <c r="U63" i="1"/>
  <c r="U49" i="1"/>
  <c r="U35" i="1"/>
  <c r="Z19" i="1"/>
  <c r="W19" i="1"/>
  <c r="U19" i="1"/>
  <c r="B16" i="1"/>
</calcChain>
</file>

<file path=xl/sharedStrings.xml><?xml version="1.0" encoding="utf-8"?>
<sst xmlns="http://schemas.openxmlformats.org/spreadsheetml/2006/main" count="652" uniqueCount="84">
  <si>
    <t>UPLATE:</t>
  </si>
  <si>
    <t>Broj mandata</t>
  </si>
  <si>
    <t>Broj žiro računa</t>
  </si>
  <si>
    <t>Iznos neizmirenih obaveza na dan 31.12.2019</t>
  </si>
  <si>
    <t xml:space="preserve">mjesečni iznos </t>
  </si>
  <si>
    <t>Iznos neizmirenih obaveza na dan 31.12.2020</t>
  </si>
  <si>
    <t>Broj osoba manje zastupljenog pola</t>
  </si>
  <si>
    <t>Ukupne obaveze za 2020 (član 14)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</si>
  <si>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</si>
  <si>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</si>
  <si>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</si>
  <si>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</si>
  <si>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DPS</t>
  </si>
  <si>
    <t>SDP</t>
  </si>
  <si>
    <t>520-425105-19</t>
  </si>
  <si>
    <t>SNP</t>
  </si>
  <si>
    <t>530-11355-92</t>
  </si>
  <si>
    <t>NSD</t>
  </si>
  <si>
    <t>530-19016-98</t>
  </si>
  <si>
    <t>DNP</t>
  </si>
  <si>
    <t>PZP</t>
  </si>
  <si>
    <t>530-23-419-81</t>
  </si>
  <si>
    <t>DSS</t>
  </si>
  <si>
    <t>525-232-97</t>
  </si>
  <si>
    <t>SD</t>
  </si>
  <si>
    <t>520-10853-11</t>
  </si>
  <si>
    <t>URA</t>
  </si>
  <si>
    <t>520-2491-71</t>
  </si>
  <si>
    <t>HGI</t>
  </si>
  <si>
    <t>530-5136-28</t>
  </si>
  <si>
    <t>DEMOKRATE</t>
  </si>
  <si>
    <t>520-38854-10</t>
  </si>
  <si>
    <t>LP</t>
  </si>
  <si>
    <t>530-1362-98</t>
  </si>
  <si>
    <t>UKUPNO:</t>
  </si>
  <si>
    <t>Ukupno:</t>
  </si>
  <si>
    <t>Iznos neizmirenih obaveza na dan 19.10.2020</t>
  </si>
  <si>
    <t>Ukupne obaveze za period 01.01.2020 do 19.10.2020</t>
  </si>
  <si>
    <t>27.01.2020</t>
  </si>
  <si>
    <t>06.02.2020</t>
  </si>
  <si>
    <t>09.03.2020</t>
  </si>
  <si>
    <t>13.04.2020</t>
  </si>
  <si>
    <t>11.05.2020</t>
  </si>
  <si>
    <t>16.06.2020</t>
  </si>
  <si>
    <t>10.07.2020</t>
  </si>
  <si>
    <t>14.08.2020</t>
  </si>
  <si>
    <t>09.09.2020</t>
  </si>
  <si>
    <t>12.10.2020</t>
  </si>
  <si>
    <t>mart</t>
  </si>
  <si>
    <t>april</t>
  </si>
  <si>
    <t>maj</t>
  </si>
  <si>
    <t>jun</t>
  </si>
  <si>
    <t>jul</t>
  </si>
  <si>
    <t>avgust</t>
  </si>
  <si>
    <t>septembar</t>
  </si>
  <si>
    <t>novembar</t>
  </si>
  <si>
    <t>decembar</t>
  </si>
  <si>
    <t>oktobar</t>
  </si>
  <si>
    <t>Ukupne obaveze za period 20.11.2020 do 31.12.2020</t>
  </si>
  <si>
    <t>31.12.2020</t>
  </si>
  <si>
    <t>550-16081-49                     520-34756-82</t>
  </si>
  <si>
    <t>550-3600-50                       510-1072-25</t>
  </si>
  <si>
    <t>SOCIJALISTI</t>
  </si>
  <si>
    <t>UJEDINJENA CG</t>
  </si>
  <si>
    <t>Tabela 2</t>
  </si>
  <si>
    <t>REDOVAN RAD -PERIOD 01.01.2020.-19.10.2020</t>
  </si>
  <si>
    <t>REDOVAN RAD-PERIOD 20.10.2020-31.12.2020</t>
  </si>
  <si>
    <t>Tabela 1+Tabela 2</t>
  </si>
  <si>
    <t>Ukupne obaveze za period 01.01.2020 do 31.12.2020</t>
  </si>
  <si>
    <t>520-2532-45</t>
  </si>
  <si>
    <t>530-29286-37</t>
  </si>
  <si>
    <t>ŽENSKE ORGANIZACIJE-PERIOD 01.01.2020-31.12.2020</t>
  </si>
  <si>
    <t>REDOVAN RAD 01.01.2020-31.12.2020</t>
  </si>
  <si>
    <t>31.12.2012</t>
  </si>
  <si>
    <t>januar</t>
  </si>
  <si>
    <t>februar</t>
  </si>
  <si>
    <t>ŽENSKE ORGANIZACIJE- PERIOD 01.01.2020-31.12.2020</t>
  </si>
  <si>
    <t xml:space="preserve"> Obračun Tabela 1</t>
  </si>
  <si>
    <t>Obračun</t>
  </si>
  <si>
    <t>Broj mandata 31.12.2020</t>
  </si>
  <si>
    <t xml:space="preserve">nijesu planirana budžetska sredstva za finansiranje ženskih organizacija u političkim subjektima </t>
  </si>
  <si>
    <t>Odlukom o Budžetu Opštine Kotor za 2020.god  ( "Službeni list Cg-opštinski propisi broj 54/19)</t>
  </si>
  <si>
    <t>REDOVAN RAD-PERIOD 01.01.2020-31.12.2020</t>
  </si>
  <si>
    <t>HGI* uracunat po 1  mandatu do 19.10.2020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</si>
</sst>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5" borderId="30" applyNumberFormat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</cellStyleXfs>
  <cellXfs count="114">
    <xf numFmtId="0" fontId="0" fillId="0" borderId="0" xfId="0"/>
    <xf numFmtId="0" fontId="0" fillId="2" borderId="0" xfId="0" applyFill="1" applyBorder="1"/>
    <xf numFmtId="0" fontId="0" fillId="2" borderId="14" xfId="0" applyFill="1" applyBorder="1" applyAlignment="1"/>
    <xf numFmtId="0" fontId="0" fillId="3" borderId="8" xfId="0" applyFill="1" applyBorder="1"/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9" xfId="0" applyFill="1" applyBorder="1"/>
    <xf numFmtId="0" fontId="0" fillId="0" borderId="10" xfId="0" applyFill="1" applyBorder="1" applyAlignment="1">
      <alignment horizontal="center" vertical="center" wrapText="1"/>
    </xf>
    <xf numFmtId="0" fontId="4" fillId="3" borderId="8" xfId="0" applyFont="1" applyFill="1" applyBorder="1"/>
    <xf numFmtId="0" fontId="0" fillId="2" borderId="0" xfId="0" applyFill="1" applyBorder="1" applyAlignment="1"/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0" xfId="0" applyBorder="1"/>
    <xf numFmtId="0" fontId="0" fillId="0" borderId="9" xfId="0" quotePrefix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" fillId="3" borderId="20" xfId="0" applyFont="1" applyFill="1" applyBorder="1"/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4" fontId="0" fillId="0" borderId="21" xfId="0" applyNumberFormat="1" applyBorder="1" applyAlignment="1">
      <alignment horizontal="center" vertical="center"/>
    </xf>
    <xf numFmtId="4" fontId="1" fillId="0" borderId="21" xfId="0" applyNumberFormat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2" borderId="22" xfId="0" applyFill="1" applyBorder="1"/>
    <xf numFmtId="0" fontId="1" fillId="3" borderId="21" xfId="0" applyFont="1" applyFill="1" applyBorder="1" applyAlignment="1">
      <alignment horizontal="left" vertical="center"/>
    </xf>
    <xf numFmtId="4" fontId="0" fillId="0" borderId="21" xfId="0" applyNumberFormat="1" applyBorder="1" applyAlignment="1">
      <alignment vertical="center"/>
    </xf>
    <xf numFmtId="0" fontId="0" fillId="0" borderId="23" xfId="0" applyBorder="1"/>
    <xf numFmtId="0" fontId="1" fillId="0" borderId="0" xfId="0" applyFont="1" applyFill="1" applyBorder="1"/>
    <xf numFmtId="0" fontId="0" fillId="0" borderId="0" xfId="0" applyFill="1" applyBorder="1"/>
    <xf numFmtId="0" fontId="3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4" xfId="0" applyFont="1" applyFill="1" applyBorder="1" applyAlignment="1"/>
    <xf numFmtId="0" fontId="0" fillId="2" borderId="25" xfId="0" applyFill="1" applyBorder="1" applyAlignment="1"/>
    <xf numFmtId="0" fontId="0" fillId="2" borderId="12" xfId="0" applyFill="1" applyBorder="1"/>
    <xf numFmtId="0" fontId="0" fillId="2" borderId="16" xfId="0" applyFill="1" applyBorder="1"/>
    <xf numFmtId="0" fontId="0" fillId="2" borderId="27" xfId="0" applyFill="1" applyBorder="1" applyAlignment="1"/>
    <xf numFmtId="0" fontId="0" fillId="2" borderId="28" xfId="0" applyFill="1" applyBorder="1" applyAlignment="1"/>
    <xf numFmtId="0" fontId="4" fillId="0" borderId="0" xfId="0" applyFont="1"/>
    <xf numFmtId="0" fontId="0" fillId="0" borderId="29" xfId="0" applyFill="1" applyBorder="1"/>
    <xf numFmtId="0" fontId="0" fillId="4" borderId="9" xfId="0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0" fillId="3" borderId="17" xfId="0" applyFill="1" applyBorder="1"/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4" fontId="0" fillId="0" borderId="31" xfId="0" applyNumberFormat="1" applyBorder="1" applyAlignment="1">
      <alignment horizontal="center" vertical="center"/>
    </xf>
    <xf numFmtId="0" fontId="0" fillId="0" borderId="9" xfId="0" applyFill="1" applyBorder="1"/>
    <xf numFmtId="0" fontId="11" fillId="7" borderId="0" xfId="4" applyFont="1" applyBorder="1" applyAlignment="1">
      <alignment horizontal="center" vertical="center"/>
    </xf>
    <xf numFmtId="0" fontId="8" fillId="7" borderId="0" xfId="4" applyBorder="1"/>
    <xf numFmtId="0" fontId="7" fillId="7" borderId="0" xfId="4" applyFont="1" applyBorder="1" applyAlignment="1">
      <alignment horizontal="center" vertical="center"/>
    </xf>
    <xf numFmtId="0" fontId="9" fillId="7" borderId="0" xfId="4" applyFont="1" applyBorder="1" applyAlignment="1">
      <alignment vertical="center"/>
    </xf>
    <xf numFmtId="4" fontId="9" fillId="7" borderId="0" xfId="4" applyNumberFormat="1" applyFont="1" applyBorder="1" applyAlignment="1">
      <alignment vertical="center"/>
    </xf>
    <xf numFmtId="0" fontId="7" fillId="6" borderId="0" xfId="3" applyFont="1" applyBorder="1" applyAlignment="1">
      <alignment horizontal="center" vertical="center"/>
    </xf>
    <xf numFmtId="43" fontId="0" fillId="0" borderId="31" xfId="1" applyFont="1" applyBorder="1" applyAlignment="1">
      <alignment horizontal="center" vertical="center"/>
    </xf>
    <xf numFmtId="43" fontId="1" fillId="0" borderId="21" xfId="1" applyFont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3" applyFill="1"/>
    <xf numFmtId="0" fontId="0" fillId="4" borderId="10" xfId="0" applyFill="1" applyBorder="1" applyAlignment="1">
      <alignment horizontal="center" vertical="center" wrapText="1"/>
    </xf>
    <xf numFmtId="0" fontId="1" fillId="0" borderId="0" xfId="0" applyFont="1"/>
    <xf numFmtId="0" fontId="0" fillId="3" borderId="13" xfId="0" applyFill="1" applyBorder="1"/>
    <xf numFmtId="0" fontId="0" fillId="2" borderId="29" xfId="0" applyFill="1" applyBorder="1"/>
    <xf numFmtId="0" fontId="8" fillId="7" borderId="32" xfId="4" applyBorder="1"/>
    <xf numFmtId="0" fontId="8" fillId="6" borderId="27" xfId="3" applyBorder="1"/>
    <xf numFmtId="0" fontId="0" fillId="0" borderId="33" xfId="0" applyBorder="1"/>
    <xf numFmtId="0" fontId="0" fillId="0" borderId="34" xfId="0" applyBorder="1"/>
    <xf numFmtId="0" fontId="0" fillId="0" borderId="34" xfId="0" applyBorder="1" applyAlignment="1">
      <alignment horizontal="center" vertical="center"/>
    </xf>
    <xf numFmtId="0" fontId="7" fillId="6" borderId="27" xfId="3" applyFont="1" applyBorder="1" applyAlignment="1">
      <alignment horizontal="center" vertical="center"/>
    </xf>
    <xf numFmtId="0" fontId="11" fillId="7" borderId="0" xfId="4" applyFont="1" applyBorder="1" applyAlignment="1">
      <alignment vertical="center"/>
    </xf>
    <xf numFmtId="0" fontId="7" fillId="5" borderId="35" xfId="2" applyBorder="1"/>
    <xf numFmtId="0" fontId="7" fillId="5" borderId="36" xfId="2" applyBorder="1"/>
    <xf numFmtId="4" fontId="7" fillId="5" borderId="36" xfId="2" applyNumberFormat="1" applyBorder="1"/>
    <xf numFmtId="0" fontId="7" fillId="5" borderId="37" xfId="2" applyBorder="1"/>
    <xf numFmtId="4" fontId="0" fillId="0" borderId="9" xfId="0" applyNumberForma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2" fillId="5" borderId="36" xfId="2" applyFont="1" applyBorder="1" applyAlignment="1">
      <alignment horizontal="center" vertical="center"/>
    </xf>
    <xf numFmtId="0" fontId="2" fillId="5" borderId="36" xfId="2" applyFont="1" applyBorder="1"/>
    <xf numFmtId="0" fontId="3" fillId="6" borderId="0" xfId="3" applyFont="1" applyBorder="1" applyAlignment="1">
      <alignment horizontal="center" vertical="center"/>
    </xf>
    <xf numFmtId="0" fontId="10" fillId="6" borderId="0" xfId="3" applyFont="1" applyBorder="1" applyAlignment="1">
      <alignment vertical="center"/>
    </xf>
    <xf numFmtId="4" fontId="10" fillId="6" borderId="0" xfId="3" applyNumberFormat="1" applyFont="1" applyBorder="1" applyAlignment="1">
      <alignment vertical="center"/>
    </xf>
    <xf numFmtId="0" fontId="12" fillId="6" borderId="0" xfId="3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6" borderId="0" xfId="3" applyAlignment="1">
      <alignment horizontal="center" vertical="center"/>
    </xf>
    <xf numFmtId="0" fontId="10" fillId="6" borderId="0" xfId="3" applyFont="1" applyBorder="1" applyAlignment="1">
      <alignment horizontal="center" vertical="center"/>
    </xf>
    <xf numFmtId="4" fontId="10" fillId="6" borderId="0" xfId="3" applyNumberFormat="1" applyFont="1" applyBorder="1" applyAlignment="1">
      <alignment horizontal="center" vertical="center"/>
    </xf>
  </cellXfs>
  <cellStyles count="5">
    <cellStyle name="60% - Accent1" xfId="3" builtinId="32"/>
    <cellStyle name="60% - Accent3" xfId="4" builtinId="40"/>
    <cellStyle name="Check Cell" xfId="2" builtinId="23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tabSelected="1" topLeftCell="A15" workbookViewId="0">
      <selection activeCell="J34" sqref="J34"/>
    </sheetView>
  </sheetViews>
  <sheetFormatPr defaultRowHeight="15.75" x14ac:dyDescent="0.25"/>
  <cols>
    <col min="1" max="1" width="19.85546875" customWidth="1"/>
    <col min="2" max="2" width="10.42578125" style="39" customWidth="1"/>
    <col min="3" max="3" width="18.42578125" customWidth="1"/>
    <col min="4" max="4" width="12.140625" customWidth="1"/>
    <col min="5" max="5" width="12.85546875" customWidth="1"/>
    <col min="7" max="7" width="11.7109375" customWidth="1"/>
    <col min="8" max="8" width="5" customWidth="1"/>
    <col min="9" max="9" width="12" customWidth="1"/>
    <col min="10" max="10" width="12.5703125" customWidth="1"/>
    <col min="11" max="11" width="13.7109375" customWidth="1"/>
    <col min="13" max="13" width="9.85546875" customWidth="1"/>
    <col min="14" max="14" width="12.140625" customWidth="1"/>
    <col min="17" max="17" width="13.42578125" style="46" customWidth="1"/>
    <col min="18" max="21" width="12.28515625" customWidth="1"/>
    <col min="22" max="22" width="3.7109375" customWidth="1"/>
    <col min="23" max="25" width="12" customWidth="1"/>
    <col min="26" max="26" width="18.140625" customWidth="1"/>
  </cols>
  <sheetData>
    <row r="1" spans="1:26" ht="26.25" customHeight="1" x14ac:dyDescent="0.25">
      <c r="A1" s="50" t="s">
        <v>77</v>
      </c>
      <c r="B1" s="51"/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3"/>
      <c r="Q1" s="54" t="s">
        <v>0</v>
      </c>
      <c r="R1" s="55"/>
      <c r="S1" s="55"/>
      <c r="T1" s="55"/>
      <c r="U1" s="55"/>
      <c r="V1" s="55"/>
      <c r="W1" s="55"/>
      <c r="X1" s="55"/>
      <c r="Y1" s="55"/>
      <c r="Z1" s="56"/>
    </row>
    <row r="2" spans="1:26" ht="29.25" customHeight="1" x14ac:dyDescent="0.25">
      <c r="A2" s="57" t="s">
        <v>65</v>
      </c>
      <c r="B2" s="58"/>
      <c r="C2" s="58"/>
      <c r="D2" s="58"/>
      <c r="E2" s="58"/>
      <c r="F2" s="58"/>
      <c r="G2" s="58"/>
      <c r="H2" s="1"/>
      <c r="I2" s="58" t="s">
        <v>71</v>
      </c>
      <c r="J2" s="58"/>
      <c r="K2" s="58"/>
      <c r="L2" s="58"/>
      <c r="M2" s="58"/>
      <c r="N2" s="59"/>
      <c r="Q2" s="60" t="s">
        <v>72</v>
      </c>
      <c r="R2" s="61"/>
      <c r="S2" s="61"/>
      <c r="T2" s="61"/>
      <c r="U2" s="62"/>
      <c r="V2" s="2"/>
      <c r="W2" s="63" t="s">
        <v>76</v>
      </c>
      <c r="X2" s="61"/>
      <c r="Y2" s="61"/>
      <c r="Z2" s="64"/>
    </row>
    <row r="3" spans="1:26" ht="75" x14ac:dyDescent="0.25">
      <c r="A3" s="3"/>
      <c r="B3" s="48" t="s">
        <v>1</v>
      </c>
      <c r="C3" s="48" t="s">
        <v>2</v>
      </c>
      <c r="D3" s="48" t="s">
        <v>3</v>
      </c>
      <c r="E3" s="48" t="s">
        <v>37</v>
      </c>
      <c r="F3" s="48" t="s">
        <v>4</v>
      </c>
      <c r="G3" s="48" t="s">
        <v>36</v>
      </c>
      <c r="H3" s="1"/>
      <c r="I3" s="6"/>
      <c r="J3" s="4" t="s">
        <v>6</v>
      </c>
      <c r="K3" s="4" t="s">
        <v>2</v>
      </c>
      <c r="L3" s="5" t="s">
        <v>7</v>
      </c>
      <c r="M3" s="5" t="s">
        <v>4</v>
      </c>
      <c r="N3" s="7" t="s">
        <v>5</v>
      </c>
      <c r="Q3" s="8"/>
      <c r="R3" s="5" t="s">
        <v>8</v>
      </c>
      <c r="S3" s="5" t="s">
        <v>9</v>
      </c>
      <c r="T3" s="5" t="s">
        <v>10</v>
      </c>
      <c r="U3" s="4" t="s">
        <v>11</v>
      </c>
      <c r="V3" s="9"/>
      <c r="W3" s="5" t="s">
        <v>8</v>
      </c>
      <c r="X3" s="5" t="s">
        <v>9</v>
      </c>
      <c r="Y3" s="5" t="s">
        <v>10</v>
      </c>
      <c r="Z3" s="7" t="s">
        <v>11</v>
      </c>
    </row>
    <row r="4" spans="1:26" ht="43.5" customHeight="1" x14ac:dyDescent="0.25">
      <c r="A4" s="3" t="s">
        <v>12</v>
      </c>
      <c r="B4" s="10">
        <v>12</v>
      </c>
      <c r="C4" s="5" t="s">
        <v>61</v>
      </c>
      <c r="D4">
        <v>0</v>
      </c>
      <c r="E4" s="70">
        <v>35176.35</v>
      </c>
      <c r="F4" s="101">
        <v>3659.23</v>
      </c>
      <c r="G4" s="13">
        <v>0</v>
      </c>
      <c r="H4" s="89"/>
      <c r="I4" s="88" t="s">
        <v>12</v>
      </c>
      <c r="J4" s="10"/>
      <c r="K4" s="10"/>
      <c r="L4" s="12"/>
      <c r="M4" s="11">
        <v>0</v>
      </c>
      <c r="N4" s="14"/>
      <c r="Q4" s="66" t="s">
        <v>12</v>
      </c>
      <c r="R4" s="13">
        <v>3659.25</v>
      </c>
      <c r="S4" s="13" t="s">
        <v>38</v>
      </c>
      <c r="T4" s="13" t="s">
        <v>74</v>
      </c>
      <c r="U4" s="13">
        <v>0</v>
      </c>
      <c r="V4" s="9"/>
      <c r="W4" s="13">
        <v>0</v>
      </c>
      <c r="X4" s="13"/>
      <c r="Y4" s="13" t="s">
        <v>74</v>
      </c>
      <c r="Z4" s="14">
        <v>0</v>
      </c>
    </row>
    <row r="5" spans="1:26" ht="18" customHeight="1" x14ac:dyDescent="0.25">
      <c r="A5" s="3" t="s">
        <v>13</v>
      </c>
      <c r="B5" s="10">
        <v>3</v>
      </c>
      <c r="C5" s="15" t="s">
        <v>14</v>
      </c>
      <c r="D5" s="13">
        <v>0</v>
      </c>
      <c r="E5" s="70">
        <v>10223.42</v>
      </c>
      <c r="F5" s="101">
        <v>1063.53</v>
      </c>
      <c r="G5" s="13">
        <v>0</v>
      </c>
      <c r="H5" s="89"/>
      <c r="I5" s="88" t="s">
        <v>13</v>
      </c>
      <c r="J5" s="10"/>
      <c r="K5" s="16"/>
      <c r="L5" s="12"/>
      <c r="M5" s="11">
        <v>0</v>
      </c>
      <c r="N5" s="14"/>
      <c r="Q5" s="67"/>
      <c r="R5" s="13">
        <v>3659.25</v>
      </c>
      <c r="S5" s="13" t="s">
        <v>39</v>
      </c>
      <c r="T5" s="13" t="s">
        <v>75</v>
      </c>
      <c r="U5" s="13">
        <v>0</v>
      </c>
      <c r="V5" s="9"/>
      <c r="W5" s="13">
        <v>0</v>
      </c>
      <c r="X5" s="13"/>
      <c r="Y5" s="13" t="s">
        <v>75</v>
      </c>
      <c r="Z5" s="14">
        <v>0</v>
      </c>
    </row>
    <row r="6" spans="1:26" ht="18" customHeight="1" x14ac:dyDescent="0.25">
      <c r="A6" s="3" t="s">
        <v>15</v>
      </c>
      <c r="B6" s="10">
        <v>3</v>
      </c>
      <c r="C6" s="16" t="s">
        <v>16</v>
      </c>
      <c r="D6" s="13"/>
      <c r="E6" s="70">
        <v>10223.68</v>
      </c>
      <c r="F6" s="101">
        <v>1063.53</v>
      </c>
      <c r="G6" s="13">
        <v>0</v>
      </c>
      <c r="H6" s="89"/>
      <c r="I6" s="88" t="s">
        <v>15</v>
      </c>
      <c r="J6" s="10"/>
      <c r="K6" s="16"/>
      <c r="L6" s="12"/>
      <c r="M6" s="11">
        <v>0</v>
      </c>
      <c r="N6" s="14"/>
      <c r="Q6" s="67"/>
      <c r="R6" s="13">
        <v>3659.25</v>
      </c>
      <c r="S6" s="13" t="s">
        <v>40</v>
      </c>
      <c r="T6" s="13" t="s">
        <v>48</v>
      </c>
      <c r="U6" s="13">
        <v>0</v>
      </c>
      <c r="V6" s="9"/>
      <c r="W6" s="13">
        <v>0</v>
      </c>
      <c r="X6" s="13"/>
      <c r="Y6" s="13" t="s">
        <v>48</v>
      </c>
      <c r="Z6" s="14">
        <v>0</v>
      </c>
    </row>
    <row r="7" spans="1:26" ht="18" customHeight="1" x14ac:dyDescent="0.25">
      <c r="A7" s="3" t="s">
        <v>17</v>
      </c>
      <c r="B7" s="10">
        <v>2</v>
      </c>
      <c r="C7" s="16" t="s">
        <v>18</v>
      </c>
      <c r="D7" s="13">
        <v>0</v>
      </c>
      <c r="E7" s="70">
        <v>7450.96</v>
      </c>
      <c r="F7" s="101">
        <v>775.1</v>
      </c>
      <c r="G7" s="13">
        <v>0</v>
      </c>
      <c r="H7" s="89"/>
      <c r="I7" s="88" t="s">
        <v>17</v>
      </c>
      <c r="J7" s="10"/>
      <c r="K7" s="17"/>
      <c r="L7" s="12"/>
      <c r="M7" s="11">
        <v>0</v>
      </c>
      <c r="N7" s="14"/>
      <c r="Q7" s="67"/>
      <c r="R7" s="13">
        <v>3659.25</v>
      </c>
      <c r="S7" s="13" t="s">
        <v>41</v>
      </c>
      <c r="T7" s="13" t="s">
        <v>49</v>
      </c>
      <c r="U7" s="13">
        <v>0</v>
      </c>
      <c r="V7" s="9"/>
      <c r="W7" s="13">
        <v>0</v>
      </c>
      <c r="X7" s="13"/>
      <c r="Y7" s="13" t="s">
        <v>49</v>
      </c>
      <c r="Z7" s="14">
        <v>0</v>
      </c>
    </row>
    <row r="8" spans="1:26" ht="48" customHeight="1" x14ac:dyDescent="0.25">
      <c r="A8" s="3" t="s">
        <v>19</v>
      </c>
      <c r="B8" s="10">
        <v>1</v>
      </c>
      <c r="C8" s="4" t="s">
        <v>60</v>
      </c>
      <c r="D8" s="13">
        <v>0</v>
      </c>
      <c r="E8" s="70">
        <v>4678.5</v>
      </c>
      <c r="F8" s="101">
        <v>486.69</v>
      </c>
      <c r="G8" s="13">
        <v>0</v>
      </c>
      <c r="H8" s="89"/>
      <c r="I8" s="88" t="s">
        <v>19</v>
      </c>
      <c r="J8" s="18"/>
      <c r="K8" s="16"/>
      <c r="L8" s="12"/>
      <c r="M8" s="11">
        <v>0</v>
      </c>
      <c r="N8" s="14"/>
      <c r="Q8" s="67"/>
      <c r="R8" s="13">
        <v>3659.25</v>
      </c>
      <c r="S8" s="13" t="s">
        <v>42</v>
      </c>
      <c r="T8" s="13" t="s">
        <v>50</v>
      </c>
      <c r="U8" s="13">
        <v>0</v>
      </c>
      <c r="V8" s="9"/>
      <c r="W8" s="13">
        <v>0</v>
      </c>
      <c r="X8" s="13"/>
      <c r="Y8" s="13" t="s">
        <v>50</v>
      </c>
      <c r="Z8" s="14">
        <v>0</v>
      </c>
    </row>
    <row r="9" spans="1:26" ht="18" customHeight="1" x14ac:dyDescent="0.25">
      <c r="A9" s="3" t="s">
        <v>20</v>
      </c>
      <c r="B9" s="18">
        <v>1</v>
      </c>
      <c r="C9" s="16" t="s">
        <v>21</v>
      </c>
      <c r="D9" s="13">
        <v>0</v>
      </c>
      <c r="E9" s="70">
        <v>4678.5</v>
      </c>
      <c r="F9" s="101">
        <v>486.69</v>
      </c>
      <c r="G9" s="13">
        <v>0</v>
      </c>
      <c r="H9" s="89"/>
      <c r="I9" s="88" t="s">
        <v>20</v>
      </c>
      <c r="J9" s="13"/>
      <c r="K9" s="17"/>
      <c r="L9" s="12"/>
      <c r="M9" s="11">
        <v>0</v>
      </c>
      <c r="N9" s="14"/>
      <c r="Q9" s="67"/>
      <c r="R9" s="13">
        <v>3659.25</v>
      </c>
      <c r="S9" s="13" t="s">
        <v>43</v>
      </c>
      <c r="T9" s="13" t="s">
        <v>51</v>
      </c>
      <c r="U9" s="13">
        <v>0</v>
      </c>
      <c r="V9" s="9"/>
      <c r="W9" s="13">
        <v>0</v>
      </c>
      <c r="X9" s="13"/>
      <c r="Y9" s="13" t="s">
        <v>51</v>
      </c>
      <c r="Z9" s="14">
        <v>0</v>
      </c>
    </row>
    <row r="10" spans="1:26" ht="18" customHeight="1" x14ac:dyDescent="0.25">
      <c r="A10" s="3" t="s">
        <v>22</v>
      </c>
      <c r="B10" s="10">
        <v>1</v>
      </c>
      <c r="C10" s="16" t="s">
        <v>23</v>
      </c>
      <c r="D10" s="13">
        <v>0</v>
      </c>
      <c r="E10" s="70">
        <v>4678.5</v>
      </c>
      <c r="F10" s="102">
        <v>486.69</v>
      </c>
      <c r="G10" s="13">
        <v>0</v>
      </c>
      <c r="H10" s="89"/>
      <c r="I10" s="88" t="s">
        <v>22</v>
      </c>
      <c r="J10" s="10"/>
      <c r="K10" s="16"/>
      <c r="L10" s="12"/>
      <c r="M10" s="11">
        <v>0</v>
      </c>
      <c r="N10" s="14"/>
      <c r="Q10" s="67"/>
      <c r="R10" s="13">
        <v>3659.25</v>
      </c>
      <c r="S10" s="13" t="s">
        <v>44</v>
      </c>
      <c r="T10" s="13" t="s">
        <v>52</v>
      </c>
      <c r="U10" s="13">
        <v>0</v>
      </c>
      <c r="V10" s="9"/>
      <c r="W10" s="13">
        <v>0</v>
      </c>
      <c r="X10" s="13"/>
      <c r="Y10" s="13" t="s">
        <v>52</v>
      </c>
      <c r="Z10" s="14">
        <v>0</v>
      </c>
    </row>
    <row r="11" spans="1:26" ht="18" customHeight="1" x14ac:dyDescent="0.25">
      <c r="A11" s="3" t="s">
        <v>24</v>
      </c>
      <c r="B11" s="10">
        <v>2</v>
      </c>
      <c r="C11" s="16" t="s">
        <v>25</v>
      </c>
      <c r="D11" s="13">
        <v>690.82</v>
      </c>
      <c r="E11" s="70">
        <v>7450.96</v>
      </c>
      <c r="F11" s="101">
        <v>775.1</v>
      </c>
      <c r="G11" s="13">
        <v>0</v>
      </c>
      <c r="H11" s="89"/>
      <c r="I11" s="88" t="s">
        <v>24</v>
      </c>
      <c r="J11" s="10"/>
      <c r="K11" s="16"/>
      <c r="L11" s="12"/>
      <c r="M11" s="11">
        <v>0</v>
      </c>
      <c r="N11" s="14"/>
      <c r="Q11" s="67"/>
      <c r="R11" s="13">
        <v>3659.25</v>
      </c>
      <c r="S11" s="13" t="s">
        <v>45</v>
      </c>
      <c r="T11" s="13" t="s">
        <v>53</v>
      </c>
      <c r="U11" s="13">
        <v>0</v>
      </c>
      <c r="V11" s="9"/>
      <c r="W11" s="13">
        <v>0</v>
      </c>
      <c r="X11" s="13"/>
      <c r="Y11" s="13" t="s">
        <v>53</v>
      </c>
      <c r="Z11" s="14">
        <v>0</v>
      </c>
    </row>
    <row r="12" spans="1:26" ht="18" customHeight="1" x14ac:dyDescent="0.25">
      <c r="A12" s="3" t="s">
        <v>26</v>
      </c>
      <c r="B12" s="10">
        <v>1</v>
      </c>
      <c r="C12" s="16" t="s">
        <v>27</v>
      </c>
      <c r="D12" s="13">
        <v>0</v>
      </c>
      <c r="E12" s="70">
        <v>4678.5</v>
      </c>
      <c r="F12" s="101">
        <v>486.69</v>
      </c>
      <c r="G12" s="13">
        <v>0</v>
      </c>
      <c r="H12" s="89"/>
      <c r="I12" s="88" t="s">
        <v>26</v>
      </c>
      <c r="J12" s="10"/>
      <c r="K12" s="16"/>
      <c r="L12" s="12"/>
      <c r="M12" s="11">
        <v>0</v>
      </c>
      <c r="N12" s="14"/>
      <c r="Q12" s="67"/>
      <c r="R12" s="13">
        <v>3659.25</v>
      </c>
      <c r="S12" s="13" t="s">
        <v>46</v>
      </c>
      <c r="T12" s="13" t="s">
        <v>54</v>
      </c>
      <c r="U12" s="13">
        <v>0</v>
      </c>
      <c r="V12" s="9"/>
      <c r="W12" s="13">
        <v>0</v>
      </c>
      <c r="X12" s="13"/>
      <c r="Y12" s="13" t="s">
        <v>54</v>
      </c>
      <c r="Z12" s="14">
        <v>0</v>
      </c>
    </row>
    <row r="13" spans="1:26" ht="18" customHeight="1" x14ac:dyDescent="0.25">
      <c r="A13" s="3" t="s">
        <v>28</v>
      </c>
      <c r="B13" s="10">
        <v>1</v>
      </c>
      <c r="C13" s="15" t="s">
        <v>29</v>
      </c>
      <c r="D13" s="13">
        <v>0</v>
      </c>
      <c r="E13" s="70">
        <v>4678.5</v>
      </c>
      <c r="F13" s="101">
        <v>486.69</v>
      </c>
      <c r="G13" s="13">
        <v>0</v>
      </c>
      <c r="H13" s="89"/>
      <c r="I13" s="88" t="s">
        <v>28</v>
      </c>
      <c r="J13" s="19"/>
      <c r="K13" s="17"/>
      <c r="L13" s="12"/>
      <c r="M13" s="11">
        <v>0</v>
      </c>
      <c r="N13" s="14"/>
      <c r="Q13" s="67"/>
      <c r="R13" s="13">
        <v>3659.25</v>
      </c>
      <c r="S13" s="13" t="s">
        <v>47</v>
      </c>
      <c r="T13" s="13" t="s">
        <v>57</v>
      </c>
      <c r="U13" s="13">
        <v>0</v>
      </c>
      <c r="V13" s="9"/>
      <c r="W13" s="13">
        <v>0</v>
      </c>
      <c r="X13" s="13"/>
      <c r="Y13" s="13" t="s">
        <v>57</v>
      </c>
      <c r="Z13" s="14">
        <v>0</v>
      </c>
    </row>
    <row r="14" spans="1:26" ht="18" customHeight="1" x14ac:dyDescent="0.25">
      <c r="A14" s="3" t="s">
        <v>30</v>
      </c>
      <c r="B14" s="20">
        <v>5</v>
      </c>
      <c r="C14" s="15" t="s">
        <v>31</v>
      </c>
      <c r="D14" s="13">
        <v>0</v>
      </c>
      <c r="E14" s="70">
        <v>15768.55</v>
      </c>
      <c r="F14" s="101">
        <v>1640.33</v>
      </c>
      <c r="G14" s="13">
        <v>0</v>
      </c>
      <c r="H14" s="89"/>
      <c r="I14" s="88" t="s">
        <v>30</v>
      </c>
      <c r="J14" s="21"/>
      <c r="K14" s="15"/>
      <c r="L14" s="12"/>
      <c r="M14" s="11">
        <v>0</v>
      </c>
      <c r="N14" s="14"/>
      <c r="Q14" s="67"/>
      <c r="R14" s="13">
        <v>3638.03</v>
      </c>
      <c r="S14" s="13" t="s">
        <v>59</v>
      </c>
      <c r="T14" s="13" t="s">
        <v>55</v>
      </c>
      <c r="U14" s="13">
        <v>0</v>
      </c>
      <c r="V14" s="9"/>
      <c r="W14" s="13">
        <v>0</v>
      </c>
      <c r="X14" s="13"/>
      <c r="Y14" s="13" t="s">
        <v>55</v>
      </c>
      <c r="Z14" s="14">
        <v>0</v>
      </c>
    </row>
    <row r="15" spans="1:26" ht="18" customHeight="1" x14ac:dyDescent="0.25">
      <c r="A15" s="3" t="s">
        <v>32</v>
      </c>
      <c r="B15" s="10">
        <v>1</v>
      </c>
      <c r="C15" s="15" t="s">
        <v>33</v>
      </c>
      <c r="D15" s="47">
        <v>0</v>
      </c>
      <c r="E15" s="70">
        <v>4678.5</v>
      </c>
      <c r="F15" s="101">
        <v>486.69</v>
      </c>
      <c r="G15" s="13">
        <v>0</v>
      </c>
      <c r="H15" s="89"/>
      <c r="I15" s="88" t="s">
        <v>32</v>
      </c>
      <c r="J15" s="10"/>
      <c r="K15" s="15"/>
      <c r="L15" s="12"/>
      <c r="M15" s="11">
        <v>0</v>
      </c>
      <c r="N15" s="14"/>
      <c r="Q15" s="67"/>
      <c r="R15" s="13">
        <v>3643.95</v>
      </c>
      <c r="S15" s="13" t="s">
        <v>59</v>
      </c>
      <c r="T15" s="13" t="s">
        <v>56</v>
      </c>
      <c r="U15" s="13">
        <v>0</v>
      </c>
      <c r="V15" s="9"/>
      <c r="W15" s="13">
        <v>0</v>
      </c>
      <c r="X15" s="13"/>
      <c r="Y15" s="13" t="s">
        <v>56</v>
      </c>
      <c r="Z15" s="14">
        <v>0</v>
      </c>
    </row>
    <row r="16" spans="1:26" ht="18" customHeight="1" thickBot="1" x14ac:dyDescent="0.3">
      <c r="A16" s="22" t="s">
        <v>34</v>
      </c>
      <c r="B16" s="23">
        <f>SUM(B3:B15)</f>
        <v>33</v>
      </c>
      <c r="C16" s="24"/>
      <c r="D16" s="25">
        <f>SUM(D4:D15)</f>
        <v>690.82</v>
      </c>
      <c r="E16" s="26">
        <f>SUM(E4:E15)</f>
        <v>114364.92000000001</v>
      </c>
      <c r="F16" s="26">
        <f>SUM(F4:F15)</f>
        <v>11896.960000000001</v>
      </c>
      <c r="G16" s="28">
        <v>0</v>
      </c>
      <c r="H16" s="29"/>
      <c r="I16" s="30" t="s">
        <v>34</v>
      </c>
      <c r="J16" s="27"/>
      <c r="K16" s="27"/>
      <c r="L16" s="31"/>
      <c r="M16" s="25">
        <v>0</v>
      </c>
      <c r="N16" s="32"/>
      <c r="Q16" s="67"/>
      <c r="R16" s="13"/>
      <c r="S16" s="13"/>
      <c r="T16" s="13"/>
      <c r="U16" s="13"/>
      <c r="V16" s="9"/>
      <c r="W16" s="13"/>
      <c r="X16" s="13"/>
      <c r="Y16" s="13"/>
      <c r="Z16" s="14"/>
    </row>
    <row r="17" spans="1:26" ht="18" customHeight="1" x14ac:dyDescent="0.25">
      <c r="A17" s="77"/>
      <c r="B17" s="76" t="s">
        <v>78</v>
      </c>
      <c r="C17" s="96" t="s">
        <v>64</v>
      </c>
      <c r="D17" s="79"/>
      <c r="E17" s="80"/>
      <c r="F17" s="78"/>
      <c r="G17" s="90"/>
      <c r="H17" s="34"/>
      <c r="I17" s="33" t="s">
        <v>81</v>
      </c>
      <c r="J17" s="87"/>
      <c r="K17" s="87"/>
      <c r="L17" s="87"/>
      <c r="M17" s="87"/>
      <c r="N17" s="87"/>
      <c r="O17" s="87"/>
      <c r="P17" s="87"/>
      <c r="Q17" s="67"/>
      <c r="R17" s="13"/>
      <c r="S17" s="13"/>
      <c r="T17" s="13"/>
      <c r="U17" s="13"/>
      <c r="V17" s="9"/>
      <c r="W17" s="13"/>
      <c r="X17" s="13"/>
      <c r="Y17" s="13"/>
      <c r="Z17" s="14"/>
    </row>
    <row r="18" spans="1:26" ht="18" customHeight="1" x14ac:dyDescent="0.25">
      <c r="A18" s="111"/>
      <c r="B18" s="106"/>
      <c r="C18" s="112" t="s">
        <v>66</v>
      </c>
      <c r="D18" s="112"/>
      <c r="E18" s="113"/>
      <c r="F18" s="81"/>
      <c r="G18" s="91"/>
      <c r="I18" s="33" t="s">
        <v>80</v>
      </c>
      <c r="J18" s="87"/>
      <c r="K18" s="87"/>
      <c r="L18" s="87"/>
      <c r="M18" s="87"/>
      <c r="N18" s="87"/>
      <c r="O18" s="87"/>
      <c r="P18" s="87"/>
      <c r="Q18" s="67"/>
      <c r="R18" s="13"/>
      <c r="S18" s="13"/>
      <c r="T18" s="13"/>
      <c r="U18" s="13"/>
      <c r="V18" s="9"/>
      <c r="W18" s="13"/>
      <c r="X18" s="13"/>
      <c r="Y18" s="13"/>
      <c r="Z18" s="14"/>
    </row>
    <row r="19" spans="1:26" ht="95.25" customHeight="1" x14ac:dyDescent="0.25">
      <c r="A19" s="3"/>
      <c r="B19" s="48" t="s">
        <v>1</v>
      </c>
      <c r="C19" s="48" t="s">
        <v>2</v>
      </c>
      <c r="D19" s="48" t="s">
        <v>36</v>
      </c>
      <c r="E19" s="48" t="s">
        <v>58</v>
      </c>
      <c r="F19" s="48" t="s">
        <v>4</v>
      </c>
      <c r="G19" s="86" t="s">
        <v>36</v>
      </c>
      <c r="I19" s="34"/>
      <c r="Q19" s="35" t="s">
        <v>35</v>
      </c>
      <c r="R19" s="36">
        <f>SUM(R4:R18)</f>
        <v>43874.479999999996</v>
      </c>
      <c r="S19" s="6"/>
      <c r="T19" s="6"/>
      <c r="U19" s="37">
        <f>SUM(U4:U18)</f>
        <v>0</v>
      </c>
      <c r="V19" s="9"/>
      <c r="W19" s="37">
        <f>SUM(W4:W18)</f>
        <v>0</v>
      </c>
      <c r="X19" s="6"/>
      <c r="Y19" s="6"/>
      <c r="Z19" s="38">
        <f>SUM(Z4:Z18)</f>
        <v>0</v>
      </c>
    </row>
    <row r="20" spans="1:26" ht="33" customHeight="1" x14ac:dyDescent="0.25">
      <c r="A20" s="3" t="s">
        <v>12</v>
      </c>
      <c r="B20" s="10">
        <v>12</v>
      </c>
      <c r="C20" s="5" t="s">
        <v>61</v>
      </c>
      <c r="D20">
        <v>0</v>
      </c>
      <c r="E20" s="11">
        <v>8698.4599999999991</v>
      </c>
      <c r="F20" s="101">
        <v>3643.96</v>
      </c>
      <c r="G20" s="14">
        <v>0</v>
      </c>
      <c r="Q20" s="40"/>
      <c r="R20" s="41"/>
      <c r="S20" s="9"/>
      <c r="T20" s="9"/>
      <c r="U20" s="9"/>
      <c r="V20" s="9"/>
      <c r="W20" s="42"/>
      <c r="X20" s="42"/>
      <c r="Y20" s="42"/>
      <c r="Z20" s="43"/>
    </row>
    <row r="21" spans="1:26" ht="18" customHeight="1" x14ac:dyDescent="0.25">
      <c r="A21" s="3" t="s">
        <v>13</v>
      </c>
      <c r="B21" s="10">
        <v>1</v>
      </c>
      <c r="C21" s="15" t="s">
        <v>14</v>
      </c>
      <c r="D21" s="13">
        <v>0</v>
      </c>
      <c r="E21" s="11">
        <v>1125.3699999999999</v>
      </c>
      <c r="F21" s="101">
        <v>471.44</v>
      </c>
      <c r="G21" s="14">
        <v>0</v>
      </c>
      <c r="Q21" s="66" t="s">
        <v>13</v>
      </c>
      <c r="R21" s="13">
        <v>1063.51</v>
      </c>
      <c r="S21" s="13" t="s">
        <v>38</v>
      </c>
      <c r="T21" s="13" t="s">
        <v>74</v>
      </c>
      <c r="U21" s="13">
        <v>0</v>
      </c>
      <c r="V21" s="9"/>
      <c r="W21" s="13">
        <v>0</v>
      </c>
      <c r="X21" s="13"/>
      <c r="Y21" s="13" t="s">
        <v>74</v>
      </c>
      <c r="Z21" s="13">
        <v>0</v>
      </c>
    </row>
    <row r="22" spans="1:26" ht="18" customHeight="1" x14ac:dyDescent="0.25">
      <c r="A22" s="3" t="s">
        <v>15</v>
      </c>
      <c r="B22" s="10">
        <v>1</v>
      </c>
      <c r="C22" s="16" t="s">
        <v>16</v>
      </c>
      <c r="D22" s="13">
        <v>0</v>
      </c>
      <c r="E22" s="11">
        <v>1125.3699999999999</v>
      </c>
      <c r="F22" s="101">
        <v>471.44</v>
      </c>
      <c r="G22" s="14">
        <v>0</v>
      </c>
      <c r="Q22" s="67"/>
      <c r="R22" s="13">
        <v>1063.51</v>
      </c>
      <c r="S22" s="13" t="s">
        <v>39</v>
      </c>
      <c r="T22" s="13" t="s">
        <v>75</v>
      </c>
      <c r="U22" s="13">
        <v>0</v>
      </c>
      <c r="V22" s="9"/>
      <c r="W22" s="13">
        <v>0</v>
      </c>
      <c r="X22" s="13"/>
      <c r="Y22" s="13" t="s">
        <v>75</v>
      </c>
      <c r="Z22" s="13">
        <v>0</v>
      </c>
    </row>
    <row r="23" spans="1:26" ht="18" customHeight="1" x14ac:dyDescent="0.25">
      <c r="A23" s="3" t="s">
        <v>17</v>
      </c>
      <c r="B23" s="10">
        <v>2</v>
      </c>
      <c r="C23" s="16" t="s">
        <v>18</v>
      </c>
      <c r="D23" s="13">
        <v>0</v>
      </c>
      <c r="E23" s="11">
        <v>1813.85</v>
      </c>
      <c r="F23" s="12">
        <v>759.85</v>
      </c>
      <c r="G23" s="14">
        <v>0</v>
      </c>
      <c r="Q23" s="67"/>
      <c r="R23" s="13">
        <v>1063.51</v>
      </c>
      <c r="S23" s="13" t="s">
        <v>40</v>
      </c>
      <c r="T23" s="13" t="s">
        <v>48</v>
      </c>
      <c r="U23" s="13">
        <v>0</v>
      </c>
      <c r="V23" s="9"/>
      <c r="W23" s="13">
        <v>0</v>
      </c>
      <c r="X23" s="13"/>
      <c r="Y23" s="13" t="s">
        <v>48</v>
      </c>
      <c r="Z23" s="13">
        <v>0</v>
      </c>
    </row>
    <row r="24" spans="1:26" ht="30" customHeight="1" x14ac:dyDescent="0.25">
      <c r="A24" s="3" t="s">
        <v>19</v>
      </c>
      <c r="B24" s="10">
        <v>1</v>
      </c>
      <c r="C24" s="4" t="s">
        <v>60</v>
      </c>
      <c r="D24" s="13">
        <v>0</v>
      </c>
      <c r="E24" s="11">
        <v>1125.3699999999999</v>
      </c>
      <c r="F24" s="12">
        <v>471.44</v>
      </c>
      <c r="G24" s="14">
        <v>0</v>
      </c>
      <c r="Q24" s="67"/>
      <c r="R24" s="13">
        <v>1063.51</v>
      </c>
      <c r="S24" s="13" t="s">
        <v>41</v>
      </c>
      <c r="T24" s="13" t="s">
        <v>49</v>
      </c>
      <c r="U24" s="13">
        <v>0</v>
      </c>
      <c r="V24" s="9"/>
      <c r="W24" s="13">
        <v>0</v>
      </c>
      <c r="X24" s="13"/>
      <c r="Y24" s="13" t="s">
        <v>49</v>
      </c>
      <c r="Z24" s="13">
        <v>0</v>
      </c>
    </row>
    <row r="25" spans="1:26" ht="18" customHeight="1" x14ac:dyDescent="0.25">
      <c r="A25" s="3" t="s">
        <v>20</v>
      </c>
      <c r="B25" s="18">
        <v>1</v>
      </c>
      <c r="C25" s="16" t="s">
        <v>21</v>
      </c>
      <c r="D25" s="13">
        <v>0</v>
      </c>
      <c r="E25" s="11">
        <v>1125.3699999999999</v>
      </c>
      <c r="F25" s="12">
        <v>471.44</v>
      </c>
      <c r="G25" s="14">
        <v>0</v>
      </c>
      <c r="Q25" s="67"/>
      <c r="R25" s="13">
        <v>1063.51</v>
      </c>
      <c r="S25" s="13" t="s">
        <v>42</v>
      </c>
      <c r="T25" s="13" t="s">
        <v>50</v>
      </c>
      <c r="U25" s="13">
        <v>0</v>
      </c>
      <c r="V25" s="9"/>
      <c r="W25" s="13">
        <v>0</v>
      </c>
      <c r="X25" s="13"/>
      <c r="Y25" s="13" t="s">
        <v>50</v>
      </c>
      <c r="Z25" s="13">
        <v>0</v>
      </c>
    </row>
    <row r="26" spans="1:26" ht="18" customHeight="1" x14ac:dyDescent="0.25">
      <c r="A26" s="3" t="s">
        <v>22</v>
      </c>
      <c r="B26" s="10">
        <v>1</v>
      </c>
      <c r="C26" s="16" t="s">
        <v>23</v>
      </c>
      <c r="D26" s="13">
        <v>0</v>
      </c>
      <c r="E26" s="11">
        <v>1125.3699999999999</v>
      </c>
      <c r="F26" s="12">
        <v>471.44</v>
      </c>
      <c r="G26" s="14">
        <v>0</v>
      </c>
      <c r="Q26" s="67"/>
      <c r="R26" s="13">
        <v>1063.51</v>
      </c>
      <c r="S26" s="13" t="s">
        <v>43</v>
      </c>
      <c r="T26" s="13" t="s">
        <v>51</v>
      </c>
      <c r="U26" s="13">
        <v>0</v>
      </c>
      <c r="V26" s="9"/>
      <c r="W26" s="13">
        <v>0</v>
      </c>
      <c r="X26" s="13"/>
      <c r="Y26" s="13" t="s">
        <v>51</v>
      </c>
      <c r="Z26" s="13">
        <v>0</v>
      </c>
    </row>
    <row r="27" spans="1:26" ht="18" customHeight="1" x14ac:dyDescent="0.25">
      <c r="A27" s="3" t="s">
        <v>24</v>
      </c>
      <c r="B27" s="10">
        <v>1</v>
      </c>
      <c r="C27" s="16" t="s">
        <v>25</v>
      </c>
      <c r="D27" s="13">
        <v>0</v>
      </c>
      <c r="E27" s="11">
        <v>1125.3699999999999</v>
      </c>
      <c r="F27" s="12">
        <v>471.44</v>
      </c>
      <c r="G27" s="14">
        <v>0</v>
      </c>
      <c r="Q27" s="67"/>
      <c r="R27" s="13">
        <v>1063.51</v>
      </c>
      <c r="S27" s="13" t="s">
        <v>44</v>
      </c>
      <c r="T27" s="13" t="s">
        <v>52</v>
      </c>
      <c r="U27" s="13">
        <v>0</v>
      </c>
      <c r="V27" s="9"/>
      <c r="W27" s="13">
        <v>0</v>
      </c>
      <c r="X27" s="13"/>
      <c r="Y27" s="13" t="s">
        <v>52</v>
      </c>
      <c r="Z27" s="13">
        <v>0</v>
      </c>
    </row>
    <row r="28" spans="1:26" ht="18" customHeight="1" x14ac:dyDescent="0.25">
      <c r="A28" s="3" t="s">
        <v>26</v>
      </c>
      <c r="B28" s="10">
        <v>1</v>
      </c>
      <c r="C28" s="16" t="s">
        <v>27</v>
      </c>
      <c r="D28" s="13">
        <v>0</v>
      </c>
      <c r="E28" s="11">
        <v>1125.3699999999999</v>
      </c>
      <c r="F28" s="12">
        <v>471.44</v>
      </c>
      <c r="G28" s="14">
        <v>0</v>
      </c>
      <c r="Q28" s="67"/>
      <c r="R28" s="13">
        <v>1063.51</v>
      </c>
      <c r="S28" s="13" t="s">
        <v>45</v>
      </c>
      <c r="T28" s="13" t="s">
        <v>53</v>
      </c>
      <c r="U28" s="13">
        <v>0</v>
      </c>
      <c r="V28" s="9"/>
      <c r="W28" s="13">
        <v>0</v>
      </c>
      <c r="X28" s="13"/>
      <c r="Y28" s="13" t="s">
        <v>53</v>
      </c>
      <c r="Z28" s="13">
        <v>0</v>
      </c>
    </row>
    <row r="29" spans="1:26" ht="18" customHeight="1" x14ac:dyDescent="0.25">
      <c r="A29" s="3" t="s">
        <v>28</v>
      </c>
      <c r="B29" s="10">
        <v>0</v>
      </c>
      <c r="C29" s="15" t="s">
        <v>29</v>
      </c>
      <c r="D29" s="13">
        <v>0</v>
      </c>
      <c r="E29" s="11">
        <v>0</v>
      </c>
      <c r="F29" s="12">
        <v>0</v>
      </c>
      <c r="G29" s="14">
        <v>0</v>
      </c>
      <c r="Q29" s="67"/>
      <c r="R29" s="13">
        <v>1063.51</v>
      </c>
      <c r="S29" s="13" t="s">
        <v>46</v>
      </c>
      <c r="T29" s="13" t="s">
        <v>54</v>
      </c>
      <c r="U29" s="13">
        <v>0</v>
      </c>
      <c r="V29" s="9"/>
      <c r="W29" s="13">
        <v>0</v>
      </c>
      <c r="X29" s="13"/>
      <c r="Y29" s="13" t="s">
        <v>54</v>
      </c>
      <c r="Z29" s="13">
        <v>0</v>
      </c>
    </row>
    <row r="30" spans="1:26" ht="18" customHeight="1" x14ac:dyDescent="0.25">
      <c r="A30" s="3" t="s">
        <v>30</v>
      </c>
      <c r="B30" s="20">
        <v>9</v>
      </c>
      <c r="C30" s="15" t="s">
        <v>31</v>
      </c>
      <c r="D30" s="13">
        <v>0</v>
      </c>
      <c r="E30" s="11">
        <v>6633.07</v>
      </c>
      <c r="F30" s="12">
        <v>2778.75</v>
      </c>
      <c r="G30" s="14">
        <v>0</v>
      </c>
      <c r="Q30" s="67"/>
      <c r="R30" s="13">
        <v>1063.51</v>
      </c>
      <c r="S30" s="13" t="s">
        <v>47</v>
      </c>
      <c r="T30" s="13" t="s">
        <v>57</v>
      </c>
      <c r="U30" s="13">
        <v>0</v>
      </c>
      <c r="V30" s="9"/>
      <c r="W30" s="13">
        <v>0</v>
      </c>
      <c r="X30" s="13"/>
      <c r="Y30" s="13" t="s">
        <v>57</v>
      </c>
      <c r="Z30" s="13">
        <v>0</v>
      </c>
    </row>
    <row r="31" spans="1:26" ht="18" customHeight="1" x14ac:dyDescent="0.25">
      <c r="A31" s="3" t="s">
        <v>62</v>
      </c>
      <c r="B31" s="10">
        <v>1</v>
      </c>
      <c r="C31" s="15" t="s">
        <v>69</v>
      </c>
      <c r="D31" s="75">
        <v>0</v>
      </c>
      <c r="E31" s="11">
        <v>1125.3699999999999</v>
      </c>
      <c r="F31" s="12">
        <v>471.44</v>
      </c>
      <c r="G31" s="14">
        <v>0</v>
      </c>
      <c r="Q31" s="67"/>
      <c r="R31" s="13">
        <v>471.44</v>
      </c>
      <c r="S31" s="13" t="s">
        <v>59</v>
      </c>
      <c r="T31" s="13" t="s">
        <v>55</v>
      </c>
      <c r="U31" s="13">
        <v>0</v>
      </c>
      <c r="V31" s="9"/>
      <c r="W31" s="13">
        <v>0</v>
      </c>
      <c r="X31" s="13"/>
      <c r="Y31" s="13" t="s">
        <v>55</v>
      </c>
      <c r="Z31" s="13">
        <v>0</v>
      </c>
    </row>
    <row r="32" spans="1:26" ht="18" customHeight="1" x14ac:dyDescent="0.25">
      <c r="A32" s="71" t="s">
        <v>63</v>
      </c>
      <c r="B32" s="72">
        <v>1</v>
      </c>
      <c r="C32" s="73" t="s">
        <v>70</v>
      </c>
      <c r="D32" s="47">
        <v>0</v>
      </c>
      <c r="E32" s="74">
        <v>1125.3699999999999</v>
      </c>
      <c r="F32" s="12">
        <v>471.44</v>
      </c>
      <c r="G32" s="92">
        <v>0</v>
      </c>
      <c r="Q32" s="67"/>
      <c r="R32" s="13">
        <v>242.25</v>
      </c>
      <c r="S32" s="13" t="s">
        <v>59</v>
      </c>
      <c r="T32" s="13" t="s">
        <v>56</v>
      </c>
      <c r="U32" s="13">
        <v>0</v>
      </c>
      <c r="V32" s="9"/>
      <c r="W32" s="13">
        <v>0</v>
      </c>
      <c r="X32" s="13"/>
      <c r="Y32" s="13" t="s">
        <v>56</v>
      </c>
      <c r="Z32" s="13">
        <v>0</v>
      </c>
    </row>
    <row r="33" spans="1:26" ht="18" customHeight="1" x14ac:dyDescent="0.25">
      <c r="A33" s="71" t="s">
        <v>32</v>
      </c>
      <c r="B33" s="72">
        <v>1</v>
      </c>
      <c r="C33" s="15" t="s">
        <v>33</v>
      </c>
      <c r="D33" s="75">
        <v>0</v>
      </c>
      <c r="E33" s="74">
        <v>1125.3699999999999</v>
      </c>
      <c r="F33" s="12">
        <v>471.44</v>
      </c>
      <c r="G33" s="92">
        <v>0</v>
      </c>
      <c r="Q33" s="67"/>
      <c r="R33" s="13"/>
      <c r="S33" s="13"/>
      <c r="T33" s="13"/>
      <c r="U33" s="13"/>
      <c r="V33" s="9"/>
      <c r="W33" s="13">
        <v>0</v>
      </c>
      <c r="X33" s="13"/>
      <c r="Y33" s="13"/>
      <c r="Z33" s="13">
        <v>0</v>
      </c>
    </row>
    <row r="34" spans="1:26" ht="18" customHeight="1" thickBot="1" x14ac:dyDescent="0.3">
      <c r="A34" s="22" t="s">
        <v>34</v>
      </c>
      <c r="B34" s="23">
        <f>SUM(B19:B33)</f>
        <v>33</v>
      </c>
      <c r="C34" s="24"/>
      <c r="D34" s="25">
        <v>0</v>
      </c>
      <c r="E34" s="26">
        <f>SUM(E20:E33)</f>
        <v>28399.079999999991</v>
      </c>
      <c r="F34" s="26">
        <f>SUM(F19:F33)</f>
        <v>11896.96</v>
      </c>
      <c r="G34" s="32">
        <v>0</v>
      </c>
      <c r="Q34" s="68"/>
      <c r="R34" s="13"/>
      <c r="S34" s="13"/>
      <c r="T34" s="13"/>
      <c r="U34" s="13"/>
      <c r="V34" s="9"/>
      <c r="W34" s="13">
        <v>0</v>
      </c>
      <c r="X34" s="13"/>
      <c r="Y34" s="13"/>
      <c r="Z34" s="13">
        <v>0</v>
      </c>
    </row>
    <row r="35" spans="1:26" ht="21" customHeight="1" thickBot="1" x14ac:dyDescent="0.3">
      <c r="A35" s="93"/>
      <c r="B35" s="94"/>
      <c r="C35" s="93"/>
      <c r="D35" s="93"/>
      <c r="E35" s="93"/>
      <c r="F35" s="93"/>
      <c r="Q35" s="35" t="s">
        <v>35</v>
      </c>
      <c r="R35" s="36">
        <f>SUM(R21:R34)</f>
        <v>11348.79</v>
      </c>
      <c r="S35" s="6"/>
      <c r="T35" s="6"/>
      <c r="U35" s="37">
        <f>SUM(U21:U34)</f>
        <v>0</v>
      </c>
      <c r="V35" s="9"/>
      <c r="W35" s="37">
        <f>SUM(W21:W34)</f>
        <v>0</v>
      </c>
      <c r="X35" s="6"/>
      <c r="Y35" s="6"/>
      <c r="Z35" s="37">
        <f>SUM(Z21:Z34)</f>
        <v>0</v>
      </c>
    </row>
    <row r="36" spans="1:26" ht="19.5" customHeight="1" thickBot="1" x14ac:dyDescent="0.35">
      <c r="A36" s="97"/>
      <c r="B36" s="104" t="s">
        <v>78</v>
      </c>
      <c r="C36" s="105" t="s">
        <v>67</v>
      </c>
      <c r="D36" s="98"/>
      <c r="E36" s="99"/>
      <c r="F36" s="100"/>
      <c r="Q36" s="40"/>
      <c r="R36" s="9"/>
      <c r="S36" s="9"/>
      <c r="T36" s="9"/>
      <c r="U36" s="9"/>
      <c r="V36" s="9"/>
      <c r="W36" s="9"/>
      <c r="X36" s="9"/>
      <c r="Y36" s="9"/>
      <c r="Z36" s="44"/>
    </row>
    <row r="37" spans="1:26" ht="22.5" customHeight="1" x14ac:dyDescent="0.25">
      <c r="A37" s="109"/>
      <c r="B37" s="107" t="s">
        <v>82</v>
      </c>
      <c r="C37" s="107"/>
      <c r="D37" s="108"/>
      <c r="E37" s="95"/>
      <c r="F37" s="95"/>
      <c r="G37" s="85"/>
      <c r="Q37" s="69" t="s">
        <v>15</v>
      </c>
      <c r="R37" s="13">
        <v>1063.51</v>
      </c>
      <c r="S37" s="13" t="s">
        <v>38</v>
      </c>
      <c r="T37" s="13" t="s">
        <v>74</v>
      </c>
      <c r="U37" s="13">
        <v>0</v>
      </c>
      <c r="V37" s="9"/>
      <c r="W37" s="13">
        <v>0</v>
      </c>
      <c r="X37" s="13"/>
      <c r="Y37" s="13" t="s">
        <v>74</v>
      </c>
      <c r="Z37" s="13">
        <v>0</v>
      </c>
    </row>
    <row r="38" spans="1:26" ht="105" x14ac:dyDescent="0.25">
      <c r="A38" s="3"/>
      <c r="B38" s="48" t="s">
        <v>79</v>
      </c>
      <c r="C38" s="48" t="s">
        <v>2</v>
      </c>
      <c r="D38" s="48" t="s">
        <v>3</v>
      </c>
      <c r="E38" s="48" t="s">
        <v>68</v>
      </c>
      <c r="F38" s="86" t="s">
        <v>5</v>
      </c>
      <c r="G38" s="84"/>
      <c r="Q38" s="69"/>
      <c r="R38" s="13">
        <v>1063.51</v>
      </c>
      <c r="S38" s="13" t="s">
        <v>39</v>
      </c>
      <c r="T38" s="13" t="s">
        <v>75</v>
      </c>
      <c r="U38" s="13">
        <v>0</v>
      </c>
      <c r="V38" s="9"/>
      <c r="W38" s="13">
        <v>0</v>
      </c>
      <c r="X38" s="13"/>
      <c r="Y38" s="13" t="s">
        <v>75</v>
      </c>
      <c r="Z38" s="13">
        <v>0</v>
      </c>
    </row>
    <row r="39" spans="1:26" ht="30" x14ac:dyDescent="0.25">
      <c r="A39" s="3" t="s">
        <v>12</v>
      </c>
      <c r="B39" s="10">
        <v>12</v>
      </c>
      <c r="C39" s="5" t="s">
        <v>61</v>
      </c>
      <c r="D39">
        <v>0</v>
      </c>
      <c r="E39" s="70">
        <f>+E4+E20</f>
        <v>43874.81</v>
      </c>
      <c r="F39" s="14">
        <v>0</v>
      </c>
      <c r="G39" s="17"/>
      <c r="Q39" s="69"/>
      <c r="R39" s="13">
        <v>1063.51</v>
      </c>
      <c r="S39" s="13" t="s">
        <v>40</v>
      </c>
      <c r="T39" s="13" t="s">
        <v>48</v>
      </c>
      <c r="U39" s="13">
        <v>0</v>
      </c>
      <c r="V39" s="9"/>
      <c r="W39" s="13">
        <v>0</v>
      </c>
      <c r="X39" s="13"/>
      <c r="Y39" s="13" t="s">
        <v>48</v>
      </c>
      <c r="Z39" s="13">
        <v>0</v>
      </c>
    </row>
    <row r="40" spans="1:26" ht="15" x14ac:dyDescent="0.25">
      <c r="A40" s="3" t="s">
        <v>13</v>
      </c>
      <c r="B40" s="10">
        <v>1</v>
      </c>
      <c r="C40" s="15" t="s">
        <v>14</v>
      </c>
      <c r="D40" s="13">
        <v>0</v>
      </c>
      <c r="E40" s="70">
        <f>+E21+E5</f>
        <v>11348.79</v>
      </c>
      <c r="F40" s="14">
        <v>0</v>
      </c>
      <c r="G40" s="17"/>
      <c r="Q40" s="69"/>
      <c r="R40" s="13">
        <v>1063.51</v>
      </c>
      <c r="S40" s="13" t="s">
        <v>41</v>
      </c>
      <c r="T40" s="13" t="s">
        <v>49</v>
      </c>
      <c r="U40" s="13">
        <v>0</v>
      </c>
      <c r="V40" s="9"/>
      <c r="W40" s="13">
        <v>0</v>
      </c>
      <c r="X40" s="13"/>
      <c r="Y40" s="13" t="s">
        <v>49</v>
      </c>
      <c r="Z40" s="13">
        <v>0</v>
      </c>
    </row>
    <row r="41" spans="1:26" ht="15" x14ac:dyDescent="0.25">
      <c r="A41" s="3" t="s">
        <v>15</v>
      </c>
      <c r="B41" s="10">
        <v>1</v>
      </c>
      <c r="C41" s="16" t="s">
        <v>16</v>
      </c>
      <c r="D41" s="13"/>
      <c r="E41" s="70">
        <f>+E22+E6</f>
        <v>11349.05</v>
      </c>
      <c r="F41" s="14">
        <v>0</v>
      </c>
      <c r="G41" s="17"/>
      <c r="Q41" s="69"/>
      <c r="R41" s="13">
        <v>1063.51</v>
      </c>
      <c r="S41" s="13" t="s">
        <v>42</v>
      </c>
      <c r="T41" s="13" t="s">
        <v>50</v>
      </c>
      <c r="U41" s="13">
        <v>0</v>
      </c>
      <c r="V41" s="9"/>
      <c r="W41" s="13">
        <v>0</v>
      </c>
      <c r="X41" s="13"/>
      <c r="Y41" s="13" t="s">
        <v>50</v>
      </c>
      <c r="Z41" s="13">
        <v>0</v>
      </c>
    </row>
    <row r="42" spans="1:26" ht="15" x14ac:dyDescent="0.25">
      <c r="A42" s="3" t="s">
        <v>17</v>
      </c>
      <c r="B42" s="10">
        <v>2</v>
      </c>
      <c r="C42" s="16" t="s">
        <v>18</v>
      </c>
      <c r="D42" s="13">
        <v>0</v>
      </c>
      <c r="E42" s="70">
        <f>+E23+E7</f>
        <v>9264.81</v>
      </c>
      <c r="F42" s="14">
        <v>111.65</v>
      </c>
      <c r="G42" s="17"/>
      <c r="Q42" s="69"/>
      <c r="R42" s="13">
        <v>1063.51</v>
      </c>
      <c r="S42" s="13" t="s">
        <v>43</v>
      </c>
      <c r="T42" s="13" t="s">
        <v>51</v>
      </c>
      <c r="U42" s="13">
        <v>0</v>
      </c>
      <c r="V42" s="9"/>
      <c r="W42" s="13">
        <v>0</v>
      </c>
      <c r="X42" s="13"/>
      <c r="Y42" s="13" t="s">
        <v>51</v>
      </c>
      <c r="Z42" s="13">
        <v>0</v>
      </c>
    </row>
    <row r="43" spans="1:26" ht="30" x14ac:dyDescent="0.25">
      <c r="A43" s="3" t="s">
        <v>19</v>
      </c>
      <c r="B43" s="10">
        <v>1</v>
      </c>
      <c r="C43" s="4" t="s">
        <v>60</v>
      </c>
      <c r="D43" s="13">
        <v>0</v>
      </c>
      <c r="E43" s="70">
        <f>+E24+E8</f>
        <v>5803.87</v>
      </c>
      <c r="F43" s="14">
        <v>0</v>
      </c>
      <c r="G43" s="17"/>
      <c r="Q43" s="69"/>
      <c r="R43" s="13">
        <v>1063.51</v>
      </c>
      <c r="S43" s="13" t="s">
        <v>44</v>
      </c>
      <c r="T43" s="13" t="s">
        <v>52</v>
      </c>
      <c r="U43" s="13">
        <v>0</v>
      </c>
      <c r="V43" s="9"/>
      <c r="W43" s="13">
        <v>0</v>
      </c>
      <c r="X43" s="13"/>
      <c r="Y43" s="13" t="s">
        <v>52</v>
      </c>
      <c r="Z43" s="13">
        <v>0</v>
      </c>
    </row>
    <row r="44" spans="1:26" ht="15" x14ac:dyDescent="0.25">
      <c r="A44" s="3" t="s">
        <v>20</v>
      </c>
      <c r="B44" s="18">
        <v>1</v>
      </c>
      <c r="C44" s="16" t="s">
        <v>21</v>
      </c>
      <c r="D44" s="13">
        <v>0</v>
      </c>
      <c r="E44" s="70">
        <f>+E25+E9</f>
        <v>5803.87</v>
      </c>
      <c r="F44" s="14">
        <v>0</v>
      </c>
      <c r="G44" s="17"/>
      <c r="Q44" s="69"/>
      <c r="R44" s="13">
        <v>1063.51</v>
      </c>
      <c r="S44" s="13" t="s">
        <v>45</v>
      </c>
      <c r="T44" s="13" t="s">
        <v>53</v>
      </c>
      <c r="U44" s="13">
        <v>0</v>
      </c>
      <c r="V44" s="9"/>
      <c r="W44" s="13">
        <v>0</v>
      </c>
      <c r="X44" s="13"/>
      <c r="Y44" s="13" t="s">
        <v>53</v>
      </c>
      <c r="Z44" s="13">
        <v>0</v>
      </c>
    </row>
    <row r="45" spans="1:26" ht="15" x14ac:dyDescent="0.25">
      <c r="A45" s="3" t="s">
        <v>22</v>
      </c>
      <c r="B45" s="10">
        <v>1</v>
      </c>
      <c r="C45" s="16" t="s">
        <v>23</v>
      </c>
      <c r="D45" s="13">
        <v>0</v>
      </c>
      <c r="E45" s="70">
        <f>+E26+E10</f>
        <v>5803.87</v>
      </c>
      <c r="F45" s="14">
        <v>0</v>
      </c>
      <c r="G45" s="17"/>
      <c r="Q45" s="69"/>
      <c r="R45" s="13">
        <v>1063.51</v>
      </c>
      <c r="S45" s="13" t="s">
        <v>46</v>
      </c>
      <c r="T45" s="13" t="s">
        <v>54</v>
      </c>
      <c r="U45" s="13">
        <v>0</v>
      </c>
      <c r="V45" s="9"/>
      <c r="W45" s="13">
        <v>0</v>
      </c>
      <c r="X45" s="13"/>
      <c r="Y45" s="13" t="s">
        <v>54</v>
      </c>
      <c r="Z45" s="13">
        <v>0</v>
      </c>
    </row>
    <row r="46" spans="1:26" ht="15" x14ac:dyDescent="0.25">
      <c r="A46" s="3" t="s">
        <v>24</v>
      </c>
      <c r="B46" s="10">
        <v>1</v>
      </c>
      <c r="C46" s="16" t="s">
        <v>25</v>
      </c>
      <c r="D46" s="13">
        <v>690.82</v>
      </c>
      <c r="E46" s="70">
        <f>+E27+E11</f>
        <v>8576.33</v>
      </c>
      <c r="F46" s="14">
        <v>0</v>
      </c>
      <c r="G46" s="17"/>
      <c r="Q46" s="69"/>
      <c r="R46" s="13">
        <v>1063.51</v>
      </c>
      <c r="S46" s="13" t="s">
        <v>47</v>
      </c>
      <c r="T46" s="13" t="s">
        <v>57</v>
      </c>
      <c r="U46" s="13">
        <v>0</v>
      </c>
      <c r="V46" s="9"/>
      <c r="W46" s="13">
        <v>0</v>
      </c>
      <c r="X46" s="13"/>
      <c r="Y46" s="13" t="s">
        <v>57</v>
      </c>
      <c r="Z46" s="13">
        <v>0</v>
      </c>
    </row>
    <row r="47" spans="1:26" ht="15" x14ac:dyDescent="0.25">
      <c r="A47" s="3" t="s">
        <v>26</v>
      </c>
      <c r="B47" s="10">
        <v>1</v>
      </c>
      <c r="C47" s="16" t="s">
        <v>27</v>
      </c>
      <c r="D47" s="13">
        <v>0</v>
      </c>
      <c r="E47" s="70">
        <f>+E28+E12</f>
        <v>5803.87</v>
      </c>
      <c r="F47" s="14">
        <v>0</v>
      </c>
      <c r="G47" s="17"/>
      <c r="Q47" s="69"/>
      <c r="R47" s="13">
        <v>471.44</v>
      </c>
      <c r="S47" s="13" t="s">
        <v>59</v>
      </c>
      <c r="T47" s="13" t="s">
        <v>55</v>
      </c>
      <c r="U47" s="13">
        <v>0</v>
      </c>
      <c r="V47" s="9"/>
      <c r="W47" s="13">
        <v>0</v>
      </c>
      <c r="X47" s="13"/>
      <c r="Y47" s="13" t="s">
        <v>55</v>
      </c>
      <c r="Z47" s="13">
        <v>0</v>
      </c>
    </row>
    <row r="48" spans="1:26" ht="45" x14ac:dyDescent="0.25">
      <c r="A48" s="103" t="s">
        <v>83</v>
      </c>
      <c r="B48" s="10">
        <v>0</v>
      </c>
      <c r="C48" s="10" t="s">
        <v>29</v>
      </c>
      <c r="D48" s="13">
        <v>0</v>
      </c>
      <c r="E48" s="70">
        <f>+E13</f>
        <v>4678.5</v>
      </c>
      <c r="F48" s="110">
        <v>-188.4</v>
      </c>
      <c r="G48" s="17"/>
      <c r="Q48" s="69"/>
      <c r="R48" s="13">
        <v>242.24</v>
      </c>
      <c r="S48" s="13" t="s">
        <v>59</v>
      </c>
      <c r="T48" s="13" t="s">
        <v>56</v>
      </c>
      <c r="U48" s="13">
        <v>0</v>
      </c>
      <c r="V48" s="9"/>
      <c r="W48" s="13">
        <v>0</v>
      </c>
      <c r="X48" s="13"/>
      <c r="Y48" s="13" t="s">
        <v>56</v>
      </c>
      <c r="Z48" s="13">
        <v>0</v>
      </c>
    </row>
    <row r="49" spans="1:26" ht="21" customHeight="1" x14ac:dyDescent="0.25">
      <c r="A49" s="3" t="s">
        <v>30</v>
      </c>
      <c r="B49" s="20">
        <v>9</v>
      </c>
      <c r="C49" s="15" t="s">
        <v>31</v>
      </c>
      <c r="D49" s="13">
        <v>0</v>
      </c>
      <c r="E49" s="70">
        <f>+E30+E14</f>
        <v>22401.62</v>
      </c>
      <c r="F49" s="14">
        <v>0</v>
      </c>
      <c r="G49" s="17"/>
      <c r="Q49" s="35" t="s">
        <v>35</v>
      </c>
      <c r="R49" s="36">
        <f>SUM(R37:R48)</f>
        <v>11348.78</v>
      </c>
      <c r="S49" s="6"/>
      <c r="T49" s="6"/>
      <c r="U49" s="37">
        <f>SUM(U37:U48)</f>
        <v>0</v>
      </c>
      <c r="V49" s="9"/>
      <c r="W49" s="37">
        <f>SUM(W37:W48)</f>
        <v>0</v>
      </c>
      <c r="X49" s="6"/>
      <c r="Y49" s="6"/>
      <c r="Z49" s="37">
        <f>SUM(Z37:Z48)</f>
        <v>0</v>
      </c>
    </row>
    <row r="50" spans="1:26" ht="19.5" customHeight="1" x14ac:dyDescent="0.25">
      <c r="A50" s="3" t="s">
        <v>62</v>
      </c>
      <c r="B50" s="10">
        <v>1</v>
      </c>
      <c r="C50" s="15" t="s">
        <v>69</v>
      </c>
      <c r="D50" s="47">
        <v>0</v>
      </c>
      <c r="E50" s="70">
        <f>+E31</f>
        <v>1125.3699999999999</v>
      </c>
      <c r="F50" s="14">
        <v>0</v>
      </c>
      <c r="G50" s="17"/>
      <c r="Q50" s="40"/>
      <c r="R50" s="9"/>
      <c r="S50" s="9"/>
      <c r="T50" s="9"/>
      <c r="U50" s="9"/>
      <c r="V50" s="9"/>
      <c r="W50" s="9"/>
      <c r="X50" s="9"/>
      <c r="Y50" s="9"/>
      <c r="Z50" s="44"/>
    </row>
    <row r="51" spans="1:26" ht="15" x14ac:dyDescent="0.25">
      <c r="A51" s="71" t="s">
        <v>63</v>
      </c>
      <c r="B51" s="72">
        <v>1</v>
      </c>
      <c r="C51" s="73" t="s">
        <v>70</v>
      </c>
      <c r="D51" s="75">
        <v>0</v>
      </c>
      <c r="E51" s="82">
        <f>+E32</f>
        <v>1125.3699999999999</v>
      </c>
      <c r="F51" s="92">
        <v>0</v>
      </c>
      <c r="G51" s="17"/>
      <c r="Q51" s="69" t="s">
        <v>17</v>
      </c>
      <c r="R51" s="13">
        <v>775.1</v>
      </c>
      <c r="S51" s="13" t="s">
        <v>38</v>
      </c>
      <c r="T51" s="13" t="s">
        <v>74</v>
      </c>
      <c r="U51" s="13">
        <v>0</v>
      </c>
      <c r="V51" s="9"/>
      <c r="W51" s="13">
        <v>0</v>
      </c>
      <c r="X51" s="13"/>
      <c r="Y51" s="13" t="s">
        <v>74</v>
      </c>
      <c r="Z51" s="13">
        <v>0</v>
      </c>
    </row>
    <row r="52" spans="1:26" ht="15" x14ac:dyDescent="0.25">
      <c r="A52" s="71" t="s">
        <v>32</v>
      </c>
      <c r="B52" s="72">
        <v>1</v>
      </c>
      <c r="C52" s="73" t="s">
        <v>33</v>
      </c>
      <c r="D52" s="75">
        <v>0</v>
      </c>
      <c r="E52" s="82">
        <f>+E33+E15</f>
        <v>5803.87</v>
      </c>
      <c r="F52" s="92">
        <v>0</v>
      </c>
      <c r="G52" s="17"/>
      <c r="Q52" s="69"/>
      <c r="R52" s="13">
        <v>775.1</v>
      </c>
      <c r="S52" s="13" t="s">
        <v>39</v>
      </c>
      <c r="T52" s="13" t="s">
        <v>75</v>
      </c>
      <c r="U52" s="13">
        <v>0</v>
      </c>
      <c r="V52" s="9"/>
      <c r="W52" s="13">
        <v>0</v>
      </c>
      <c r="X52" s="13"/>
      <c r="Y52" s="13" t="s">
        <v>75</v>
      </c>
      <c r="Z52" s="13">
        <v>0</v>
      </c>
    </row>
    <row r="53" spans="1:26" thickBot="1" x14ac:dyDescent="0.3">
      <c r="A53" s="22" t="s">
        <v>34</v>
      </c>
      <c r="B53" s="23">
        <f>SUM(B38:B52)</f>
        <v>33</v>
      </c>
      <c r="C53" s="24"/>
      <c r="D53" s="25">
        <f>SUM(D39:D52)</f>
        <v>690.82</v>
      </c>
      <c r="E53" s="83">
        <f>SUM(E39:E52)</f>
        <v>142763.99999999997</v>
      </c>
      <c r="F53" s="32">
        <f>+F42-(-F48)</f>
        <v>-76.75</v>
      </c>
      <c r="G53" s="17"/>
      <c r="Q53" s="69"/>
      <c r="R53" s="13">
        <v>775.1</v>
      </c>
      <c r="S53" s="13" t="s">
        <v>40</v>
      </c>
      <c r="T53" s="13" t="s">
        <v>48</v>
      </c>
      <c r="U53" s="13">
        <v>0</v>
      </c>
      <c r="V53" s="9"/>
      <c r="W53" s="13">
        <v>0</v>
      </c>
      <c r="X53" s="13"/>
      <c r="Y53" s="13" t="s">
        <v>48</v>
      </c>
      <c r="Z53" s="13">
        <v>0</v>
      </c>
    </row>
    <row r="54" spans="1:26" ht="15" x14ac:dyDescent="0.25">
      <c r="Q54" s="69"/>
      <c r="R54" s="13">
        <v>775.1</v>
      </c>
      <c r="S54" s="13" t="s">
        <v>41</v>
      </c>
      <c r="T54" s="13" t="s">
        <v>49</v>
      </c>
      <c r="U54" s="13">
        <v>0</v>
      </c>
      <c r="V54" s="9"/>
      <c r="W54" s="13">
        <v>0</v>
      </c>
      <c r="X54" s="13"/>
      <c r="Y54" s="13" t="s">
        <v>49</v>
      </c>
      <c r="Z54" s="13">
        <v>0</v>
      </c>
    </row>
    <row r="55" spans="1:26" ht="15" x14ac:dyDescent="0.25">
      <c r="Q55" s="69"/>
      <c r="R55" s="13">
        <v>775.1</v>
      </c>
      <c r="S55" s="13" t="s">
        <v>42</v>
      </c>
      <c r="T55" s="13" t="s">
        <v>50</v>
      </c>
      <c r="U55" s="13">
        <v>0</v>
      </c>
      <c r="V55" s="9"/>
      <c r="W55" s="13">
        <v>0</v>
      </c>
      <c r="X55" s="13"/>
      <c r="Y55" s="13" t="s">
        <v>50</v>
      </c>
      <c r="Z55" s="13">
        <v>0</v>
      </c>
    </row>
    <row r="56" spans="1:26" ht="15" x14ac:dyDescent="0.25">
      <c r="Q56" s="69"/>
      <c r="R56" s="13">
        <v>775.1</v>
      </c>
      <c r="S56" s="13" t="s">
        <v>43</v>
      </c>
      <c r="T56" s="13" t="s">
        <v>51</v>
      </c>
      <c r="U56" s="13">
        <v>0</v>
      </c>
      <c r="V56" s="9"/>
      <c r="W56" s="13">
        <v>0</v>
      </c>
      <c r="X56" s="13"/>
      <c r="Y56" s="13" t="s">
        <v>51</v>
      </c>
      <c r="Z56" s="13">
        <v>0</v>
      </c>
    </row>
    <row r="57" spans="1:26" ht="15" x14ac:dyDescent="0.25">
      <c r="H57" s="17"/>
      <c r="Q57" s="69"/>
      <c r="R57" s="13">
        <v>775.1</v>
      </c>
      <c r="S57" s="13" t="s">
        <v>44</v>
      </c>
      <c r="T57" s="13" t="s">
        <v>52</v>
      </c>
      <c r="U57" s="13">
        <v>0</v>
      </c>
      <c r="V57" s="9"/>
      <c r="W57" s="13">
        <v>0</v>
      </c>
      <c r="X57" s="13"/>
      <c r="Y57" s="13" t="s">
        <v>52</v>
      </c>
      <c r="Z57" s="13">
        <v>0</v>
      </c>
    </row>
    <row r="58" spans="1:26" ht="15" x14ac:dyDescent="0.25">
      <c r="H58" s="17"/>
      <c r="Q58" s="69"/>
      <c r="R58" s="13">
        <v>775.1</v>
      </c>
      <c r="S58" s="13" t="s">
        <v>45</v>
      </c>
      <c r="T58" s="13" t="s">
        <v>53</v>
      </c>
      <c r="U58" s="13">
        <v>0</v>
      </c>
      <c r="V58" s="9"/>
      <c r="W58" s="13">
        <v>0</v>
      </c>
      <c r="X58" s="13"/>
      <c r="Y58" s="13" t="s">
        <v>53</v>
      </c>
      <c r="Z58" s="13">
        <v>0</v>
      </c>
    </row>
    <row r="59" spans="1:26" ht="15" x14ac:dyDescent="0.25">
      <c r="Q59" s="69"/>
      <c r="R59" s="13">
        <v>775.1</v>
      </c>
      <c r="S59" s="13" t="s">
        <v>46</v>
      </c>
      <c r="T59" s="13" t="s">
        <v>54</v>
      </c>
      <c r="U59" s="13">
        <v>0</v>
      </c>
      <c r="V59" s="9"/>
      <c r="W59" s="13">
        <v>0</v>
      </c>
      <c r="X59" s="13"/>
      <c r="Y59" s="13" t="s">
        <v>54</v>
      </c>
      <c r="Z59" s="13">
        <v>0</v>
      </c>
    </row>
    <row r="60" spans="1:26" ht="15" x14ac:dyDescent="0.25">
      <c r="Q60" s="69"/>
      <c r="R60" s="13">
        <v>775.1</v>
      </c>
      <c r="S60" s="13" t="s">
        <v>47</v>
      </c>
      <c r="T60" s="13" t="s">
        <v>57</v>
      </c>
      <c r="U60" s="13">
        <v>0</v>
      </c>
      <c r="V60" s="9"/>
      <c r="W60" s="13">
        <v>0</v>
      </c>
      <c r="X60" s="13"/>
      <c r="Y60" s="13" t="s">
        <v>57</v>
      </c>
      <c r="Z60" s="13">
        <v>0</v>
      </c>
    </row>
    <row r="61" spans="1:26" ht="15" x14ac:dyDescent="0.25">
      <c r="Q61" s="69"/>
      <c r="R61" s="13">
        <v>759.85</v>
      </c>
      <c r="S61" s="13" t="s">
        <v>59</v>
      </c>
      <c r="T61" s="13" t="s">
        <v>55</v>
      </c>
      <c r="U61" s="13">
        <v>0</v>
      </c>
      <c r="V61" s="9"/>
      <c r="W61" s="13">
        <v>0</v>
      </c>
      <c r="X61" s="13"/>
      <c r="Y61" s="13" t="s">
        <v>55</v>
      </c>
      <c r="Z61" s="13">
        <v>0</v>
      </c>
    </row>
    <row r="62" spans="1:26" ht="15" x14ac:dyDescent="0.25">
      <c r="Q62" s="69"/>
      <c r="R62" s="13">
        <v>642.29999999999995</v>
      </c>
      <c r="S62" s="13" t="s">
        <v>59</v>
      </c>
      <c r="T62" s="13" t="s">
        <v>56</v>
      </c>
      <c r="U62" s="13">
        <v>0</v>
      </c>
      <c r="V62" s="9"/>
      <c r="W62" s="13">
        <v>0</v>
      </c>
      <c r="X62" s="13"/>
      <c r="Y62" s="13" t="s">
        <v>56</v>
      </c>
      <c r="Z62" s="13">
        <v>0</v>
      </c>
    </row>
    <row r="63" spans="1:26" ht="21" customHeight="1" x14ac:dyDescent="0.25">
      <c r="Q63" s="35" t="s">
        <v>35</v>
      </c>
      <c r="R63" s="36">
        <f>SUM(R51:R62)</f>
        <v>9153.1500000000015</v>
      </c>
      <c r="S63" s="6"/>
      <c r="T63" s="6"/>
      <c r="U63" s="37">
        <f>SUM(U51:U62)</f>
        <v>0</v>
      </c>
      <c r="V63" s="45"/>
      <c r="W63" s="37">
        <f>SUM(W51:W62)</f>
        <v>0</v>
      </c>
      <c r="X63" s="6"/>
      <c r="Y63" s="6"/>
      <c r="Z63" s="37">
        <f>SUM(Z51:Z62)</f>
        <v>0</v>
      </c>
    </row>
    <row r="64" spans="1:26" x14ac:dyDescent="0.25">
      <c r="Q64" s="40"/>
      <c r="R64" s="9"/>
      <c r="S64" s="9"/>
      <c r="T64" s="9"/>
      <c r="U64" s="9"/>
      <c r="V64" s="9"/>
      <c r="W64" s="9"/>
      <c r="X64" s="9"/>
      <c r="Y64" s="9"/>
      <c r="Z64" s="44"/>
    </row>
    <row r="65" spans="17:26" ht="15" customHeight="1" x14ac:dyDescent="0.25">
      <c r="Q65" s="69" t="s">
        <v>19</v>
      </c>
      <c r="R65" s="13">
        <v>486.69</v>
      </c>
      <c r="S65" s="13" t="s">
        <v>38</v>
      </c>
      <c r="T65" s="13" t="s">
        <v>74</v>
      </c>
      <c r="U65" s="13">
        <v>0</v>
      </c>
      <c r="V65" s="9"/>
      <c r="W65" s="13">
        <v>0</v>
      </c>
      <c r="X65" s="13"/>
      <c r="Y65" s="13" t="s">
        <v>74</v>
      </c>
      <c r="Z65" s="13">
        <v>0</v>
      </c>
    </row>
    <row r="66" spans="17:26" ht="15" customHeight="1" x14ac:dyDescent="0.25">
      <c r="Q66" s="69"/>
      <c r="R66" s="13">
        <v>486.69</v>
      </c>
      <c r="S66" s="13" t="s">
        <v>39</v>
      </c>
      <c r="T66" s="13" t="s">
        <v>75</v>
      </c>
      <c r="U66" s="13">
        <v>0</v>
      </c>
      <c r="V66" s="9"/>
      <c r="W66" s="13">
        <v>0</v>
      </c>
      <c r="X66" s="13"/>
      <c r="Y66" s="13" t="s">
        <v>75</v>
      </c>
      <c r="Z66" s="13">
        <v>0</v>
      </c>
    </row>
    <row r="67" spans="17:26" ht="15" customHeight="1" x14ac:dyDescent="0.25">
      <c r="Q67" s="69"/>
      <c r="R67" s="13">
        <v>486.69</v>
      </c>
      <c r="S67" s="13" t="s">
        <v>40</v>
      </c>
      <c r="T67" s="13" t="s">
        <v>48</v>
      </c>
      <c r="U67" s="13">
        <v>0</v>
      </c>
      <c r="V67" s="9"/>
      <c r="W67" s="13">
        <v>0</v>
      </c>
      <c r="X67" s="13"/>
      <c r="Y67" s="13" t="s">
        <v>48</v>
      </c>
      <c r="Z67" s="13">
        <v>0</v>
      </c>
    </row>
    <row r="68" spans="17:26" ht="15" customHeight="1" x14ac:dyDescent="0.25">
      <c r="Q68" s="69"/>
      <c r="R68" s="13">
        <v>486.69</v>
      </c>
      <c r="S68" s="13" t="s">
        <v>41</v>
      </c>
      <c r="T68" s="13" t="s">
        <v>49</v>
      </c>
      <c r="U68" s="13">
        <v>0</v>
      </c>
      <c r="V68" s="9"/>
      <c r="W68" s="13">
        <v>0</v>
      </c>
      <c r="X68" s="13"/>
      <c r="Y68" s="13" t="s">
        <v>49</v>
      </c>
      <c r="Z68" s="13">
        <v>0</v>
      </c>
    </row>
    <row r="69" spans="17:26" ht="15" customHeight="1" x14ac:dyDescent="0.25">
      <c r="Q69" s="69"/>
      <c r="R69" s="13">
        <v>486.69</v>
      </c>
      <c r="S69" s="13" t="s">
        <v>42</v>
      </c>
      <c r="T69" s="13" t="s">
        <v>50</v>
      </c>
      <c r="U69" s="13">
        <v>0</v>
      </c>
      <c r="V69" s="9"/>
      <c r="W69" s="13">
        <v>0</v>
      </c>
      <c r="X69" s="13"/>
      <c r="Y69" s="13" t="s">
        <v>50</v>
      </c>
      <c r="Z69" s="13">
        <v>0</v>
      </c>
    </row>
    <row r="70" spans="17:26" ht="15" x14ac:dyDescent="0.25">
      <c r="Q70" s="69"/>
      <c r="R70" s="13">
        <v>486.69</v>
      </c>
      <c r="S70" s="13" t="s">
        <v>43</v>
      </c>
      <c r="T70" s="13" t="s">
        <v>51</v>
      </c>
      <c r="U70" s="13">
        <v>0</v>
      </c>
      <c r="V70" s="9"/>
      <c r="W70" s="13">
        <v>0</v>
      </c>
      <c r="X70" s="13"/>
      <c r="Y70" s="13" t="s">
        <v>51</v>
      </c>
      <c r="Z70" s="13">
        <v>0</v>
      </c>
    </row>
    <row r="71" spans="17:26" ht="15" x14ac:dyDescent="0.25">
      <c r="Q71" s="69"/>
      <c r="R71" s="13">
        <v>486.69</v>
      </c>
      <c r="S71" s="13" t="s">
        <v>44</v>
      </c>
      <c r="T71" s="13" t="s">
        <v>52</v>
      </c>
      <c r="U71" s="13">
        <v>0</v>
      </c>
      <c r="V71" s="9"/>
      <c r="W71" s="13">
        <v>0</v>
      </c>
      <c r="X71" s="13"/>
      <c r="Y71" s="13" t="s">
        <v>52</v>
      </c>
      <c r="Z71" s="13">
        <v>0</v>
      </c>
    </row>
    <row r="72" spans="17:26" ht="15" x14ac:dyDescent="0.25">
      <c r="Q72" s="69"/>
      <c r="R72" s="13">
        <v>486.69</v>
      </c>
      <c r="S72" s="13" t="s">
        <v>45</v>
      </c>
      <c r="T72" s="13" t="s">
        <v>53</v>
      </c>
      <c r="U72" s="13">
        <v>0</v>
      </c>
      <c r="V72" s="9"/>
      <c r="W72" s="13">
        <v>0</v>
      </c>
      <c r="X72" s="13"/>
      <c r="Y72" s="13" t="s">
        <v>53</v>
      </c>
      <c r="Z72" s="13">
        <v>0</v>
      </c>
    </row>
    <row r="73" spans="17:26" ht="15" x14ac:dyDescent="0.25">
      <c r="Q73" s="69"/>
      <c r="R73" s="13">
        <v>486.69</v>
      </c>
      <c r="S73" s="13" t="s">
        <v>46</v>
      </c>
      <c r="T73" s="13" t="s">
        <v>54</v>
      </c>
      <c r="U73" s="13">
        <v>0</v>
      </c>
      <c r="V73" s="9"/>
      <c r="W73" s="13">
        <v>0</v>
      </c>
      <c r="X73" s="13"/>
      <c r="Y73" s="13" t="s">
        <v>54</v>
      </c>
      <c r="Z73" s="13">
        <v>0</v>
      </c>
    </row>
    <row r="74" spans="17:26" ht="15" x14ac:dyDescent="0.25">
      <c r="Q74" s="69"/>
      <c r="R74" s="13">
        <v>486.69</v>
      </c>
      <c r="S74" s="13" t="s">
        <v>47</v>
      </c>
      <c r="T74" s="13" t="s">
        <v>57</v>
      </c>
      <c r="U74" s="13">
        <v>0</v>
      </c>
      <c r="V74" s="9"/>
      <c r="W74" s="13">
        <v>0</v>
      </c>
      <c r="X74" s="13"/>
      <c r="Y74" s="13" t="s">
        <v>57</v>
      </c>
      <c r="Z74" s="13">
        <v>0</v>
      </c>
    </row>
    <row r="75" spans="17:26" ht="15" x14ac:dyDescent="0.25">
      <c r="Q75" s="69"/>
      <c r="R75" s="13">
        <v>465.54</v>
      </c>
      <c r="S75" s="13" t="s">
        <v>59</v>
      </c>
      <c r="T75" s="13" t="s">
        <v>55</v>
      </c>
      <c r="U75" s="13">
        <v>0</v>
      </c>
      <c r="V75" s="9"/>
      <c r="W75" s="13">
        <v>0</v>
      </c>
      <c r="X75" s="13"/>
      <c r="Y75" s="13" t="s">
        <v>55</v>
      </c>
      <c r="Z75" s="13">
        <v>0</v>
      </c>
    </row>
    <row r="76" spans="17:26" ht="15" x14ac:dyDescent="0.25">
      <c r="Q76" s="69"/>
      <c r="R76" s="13">
        <v>471.44</v>
      </c>
      <c r="S76" s="13" t="s">
        <v>59</v>
      </c>
      <c r="T76" s="13" t="s">
        <v>56</v>
      </c>
      <c r="U76" s="13">
        <v>0</v>
      </c>
      <c r="V76" s="9"/>
      <c r="W76" s="13">
        <v>0</v>
      </c>
      <c r="X76" s="13"/>
      <c r="Y76" s="13" t="s">
        <v>56</v>
      </c>
      <c r="Z76" s="13">
        <v>0</v>
      </c>
    </row>
    <row r="77" spans="17:26" x14ac:dyDescent="0.25">
      <c r="Q77" s="35" t="s">
        <v>35</v>
      </c>
      <c r="R77" s="36">
        <f>SUM(R65:R76)</f>
        <v>5803.8799999999992</v>
      </c>
      <c r="S77" s="6"/>
      <c r="T77" s="6"/>
      <c r="U77" s="37">
        <f>SUM(U65:U76)</f>
        <v>0</v>
      </c>
      <c r="V77" s="45"/>
      <c r="W77" s="37">
        <f>SUM(W65:W76)</f>
        <v>0</v>
      </c>
      <c r="X77" s="6"/>
      <c r="Y77" s="6"/>
      <c r="Z77" s="37">
        <f>SUM(Z65:Z76)</f>
        <v>0</v>
      </c>
    </row>
    <row r="78" spans="17:26" x14ac:dyDescent="0.25">
      <c r="Q78" s="40"/>
      <c r="R78" s="9"/>
      <c r="S78" s="9"/>
      <c r="T78" s="9"/>
      <c r="U78" s="9"/>
      <c r="V78" s="9"/>
      <c r="W78" s="9"/>
      <c r="X78" s="9"/>
      <c r="Y78" s="9"/>
      <c r="Z78" s="44"/>
    </row>
    <row r="79" spans="17:26" ht="15" x14ac:dyDescent="0.25">
      <c r="Q79" s="69" t="s">
        <v>20</v>
      </c>
      <c r="R79" s="13">
        <v>486.69</v>
      </c>
      <c r="S79" s="13" t="s">
        <v>38</v>
      </c>
      <c r="T79" s="13" t="s">
        <v>74</v>
      </c>
      <c r="U79" s="13">
        <v>0</v>
      </c>
      <c r="V79" s="9"/>
      <c r="W79" s="13">
        <v>0</v>
      </c>
      <c r="X79" s="13"/>
      <c r="Y79" s="13" t="s">
        <v>74</v>
      </c>
      <c r="Z79" s="13">
        <v>0</v>
      </c>
    </row>
    <row r="80" spans="17:26" ht="15" x14ac:dyDescent="0.25">
      <c r="Q80" s="69"/>
      <c r="R80" s="13">
        <v>486.69</v>
      </c>
      <c r="S80" s="13" t="s">
        <v>39</v>
      </c>
      <c r="T80" s="13" t="s">
        <v>75</v>
      </c>
      <c r="U80" s="13">
        <v>0</v>
      </c>
      <c r="V80" s="9"/>
      <c r="W80" s="13">
        <v>0</v>
      </c>
      <c r="X80" s="13"/>
      <c r="Y80" s="13" t="s">
        <v>75</v>
      </c>
      <c r="Z80" s="13">
        <v>0</v>
      </c>
    </row>
    <row r="81" spans="17:26" ht="15" x14ac:dyDescent="0.25">
      <c r="Q81" s="69"/>
      <c r="R81" s="13">
        <v>486.69</v>
      </c>
      <c r="S81" s="13" t="s">
        <v>40</v>
      </c>
      <c r="T81" s="13" t="s">
        <v>48</v>
      </c>
      <c r="U81" s="13">
        <v>0</v>
      </c>
      <c r="V81" s="9"/>
      <c r="W81" s="13">
        <v>0</v>
      </c>
      <c r="X81" s="13"/>
      <c r="Y81" s="13" t="s">
        <v>48</v>
      </c>
      <c r="Z81" s="13">
        <v>0</v>
      </c>
    </row>
    <row r="82" spans="17:26" ht="15" x14ac:dyDescent="0.25">
      <c r="Q82" s="69"/>
      <c r="R82" s="13">
        <v>486.69</v>
      </c>
      <c r="S82" s="13" t="s">
        <v>41</v>
      </c>
      <c r="T82" s="13" t="s">
        <v>49</v>
      </c>
      <c r="U82" s="13">
        <v>0</v>
      </c>
      <c r="V82" s="9"/>
      <c r="W82" s="13">
        <v>0</v>
      </c>
      <c r="X82" s="13"/>
      <c r="Y82" s="13" t="s">
        <v>49</v>
      </c>
      <c r="Z82" s="13">
        <v>0</v>
      </c>
    </row>
    <row r="83" spans="17:26" ht="15" x14ac:dyDescent="0.25">
      <c r="Q83" s="69"/>
      <c r="R83" s="13">
        <v>486.69</v>
      </c>
      <c r="S83" s="13" t="s">
        <v>42</v>
      </c>
      <c r="T83" s="13" t="s">
        <v>50</v>
      </c>
      <c r="U83" s="13">
        <v>0</v>
      </c>
      <c r="V83" s="9"/>
      <c r="W83" s="13">
        <v>0</v>
      </c>
      <c r="X83" s="13"/>
      <c r="Y83" s="13" t="s">
        <v>50</v>
      </c>
      <c r="Z83" s="13">
        <v>0</v>
      </c>
    </row>
    <row r="84" spans="17:26" ht="15" x14ac:dyDescent="0.25">
      <c r="Q84" s="69"/>
      <c r="R84" s="13">
        <v>486.69</v>
      </c>
      <c r="S84" s="13" t="s">
        <v>43</v>
      </c>
      <c r="T84" s="13" t="s">
        <v>51</v>
      </c>
      <c r="U84" s="13">
        <v>0</v>
      </c>
      <c r="V84" s="9"/>
      <c r="W84" s="13">
        <v>0</v>
      </c>
      <c r="X84" s="13"/>
      <c r="Y84" s="13" t="s">
        <v>51</v>
      </c>
      <c r="Z84" s="13">
        <v>0</v>
      </c>
    </row>
    <row r="85" spans="17:26" ht="15" x14ac:dyDescent="0.25">
      <c r="Q85" s="69"/>
      <c r="R85" s="13">
        <v>486.69</v>
      </c>
      <c r="S85" s="13" t="s">
        <v>44</v>
      </c>
      <c r="T85" s="13" t="s">
        <v>52</v>
      </c>
      <c r="U85" s="13">
        <v>0</v>
      </c>
      <c r="V85" s="9"/>
      <c r="W85" s="13">
        <v>0</v>
      </c>
      <c r="X85" s="13"/>
      <c r="Y85" s="13" t="s">
        <v>52</v>
      </c>
      <c r="Z85" s="13">
        <v>0</v>
      </c>
    </row>
    <row r="86" spans="17:26" ht="15" x14ac:dyDescent="0.25">
      <c r="Q86" s="69"/>
      <c r="R86" s="13">
        <v>486.69</v>
      </c>
      <c r="S86" s="13" t="s">
        <v>45</v>
      </c>
      <c r="T86" s="13" t="s">
        <v>53</v>
      </c>
      <c r="U86" s="13">
        <v>0</v>
      </c>
      <c r="V86" s="9"/>
      <c r="W86" s="13">
        <v>0</v>
      </c>
      <c r="X86" s="13"/>
      <c r="Y86" s="13" t="s">
        <v>53</v>
      </c>
      <c r="Z86" s="13">
        <v>0</v>
      </c>
    </row>
    <row r="87" spans="17:26" ht="15" x14ac:dyDescent="0.25">
      <c r="Q87" s="69"/>
      <c r="R87" s="13">
        <v>486.69</v>
      </c>
      <c r="S87" s="13" t="s">
        <v>46</v>
      </c>
      <c r="T87" s="13" t="s">
        <v>54</v>
      </c>
      <c r="U87" s="13">
        <v>0</v>
      </c>
      <c r="V87" s="9"/>
      <c r="W87" s="13">
        <v>0</v>
      </c>
      <c r="X87" s="13"/>
      <c r="Y87" s="13" t="s">
        <v>54</v>
      </c>
      <c r="Z87" s="13">
        <v>0</v>
      </c>
    </row>
    <row r="88" spans="17:26" ht="15" x14ac:dyDescent="0.25">
      <c r="Q88" s="69"/>
      <c r="R88" s="13">
        <v>486.69</v>
      </c>
      <c r="S88" s="13" t="s">
        <v>47</v>
      </c>
      <c r="T88" s="13" t="s">
        <v>57</v>
      </c>
      <c r="U88" s="13">
        <v>0</v>
      </c>
      <c r="V88" s="9"/>
      <c r="W88" s="13">
        <v>0</v>
      </c>
      <c r="X88" s="13"/>
      <c r="Y88" s="13" t="s">
        <v>57</v>
      </c>
      <c r="Z88" s="13">
        <v>0</v>
      </c>
    </row>
    <row r="89" spans="17:26" ht="15" x14ac:dyDescent="0.25">
      <c r="Q89" s="69"/>
      <c r="R89" s="13">
        <v>471.44</v>
      </c>
      <c r="S89" s="13" t="s">
        <v>59</v>
      </c>
      <c r="T89" s="13" t="s">
        <v>55</v>
      </c>
      <c r="U89" s="13">
        <v>0</v>
      </c>
      <c r="V89" s="9"/>
      <c r="W89" s="13">
        <v>0</v>
      </c>
      <c r="X89" s="13"/>
      <c r="Y89" s="13" t="s">
        <v>55</v>
      </c>
      <c r="Z89" s="13">
        <v>0</v>
      </c>
    </row>
    <row r="90" spans="17:26" ht="15" x14ac:dyDescent="0.25">
      <c r="Q90" s="69"/>
      <c r="R90" s="13">
        <v>465.54</v>
      </c>
      <c r="S90" s="13" t="s">
        <v>59</v>
      </c>
      <c r="T90" s="13" t="s">
        <v>56</v>
      </c>
      <c r="U90" s="13">
        <v>0</v>
      </c>
      <c r="V90" s="9"/>
      <c r="W90" s="13">
        <v>0</v>
      </c>
      <c r="X90" s="13"/>
      <c r="Y90" s="13" t="s">
        <v>56</v>
      </c>
      <c r="Z90" s="13">
        <v>0</v>
      </c>
    </row>
    <row r="91" spans="17:26" x14ac:dyDescent="0.25">
      <c r="Q91" s="35" t="s">
        <v>35</v>
      </c>
      <c r="R91" s="36">
        <f>SUM(R79:R90)</f>
        <v>5803.8799999999992</v>
      </c>
      <c r="S91" s="6"/>
      <c r="T91" s="6"/>
      <c r="U91" s="37">
        <f>SUM(U79:U90)</f>
        <v>0</v>
      </c>
      <c r="V91" s="45"/>
      <c r="W91" s="37">
        <f>SUM(W79:W90)</f>
        <v>0</v>
      </c>
      <c r="X91" s="6"/>
      <c r="Y91" s="6"/>
      <c r="Z91" s="37">
        <f>SUM(Z79:Z90)</f>
        <v>0</v>
      </c>
    </row>
    <row r="92" spans="17:26" x14ac:dyDescent="0.25">
      <c r="Q92" s="40"/>
      <c r="R92" s="9"/>
      <c r="S92" s="9"/>
      <c r="T92" s="9"/>
      <c r="U92" s="9"/>
      <c r="V92" s="9"/>
      <c r="W92" s="9"/>
      <c r="X92" s="9"/>
      <c r="Y92" s="9"/>
      <c r="Z92" s="44"/>
    </row>
    <row r="93" spans="17:26" ht="15" x14ac:dyDescent="0.25">
      <c r="Q93" s="69" t="s">
        <v>22</v>
      </c>
      <c r="R93" s="13">
        <v>486.69</v>
      </c>
      <c r="S93" s="13" t="s">
        <v>38</v>
      </c>
      <c r="T93" s="13" t="s">
        <v>74</v>
      </c>
      <c r="U93" s="13">
        <v>0</v>
      </c>
      <c r="V93" s="9"/>
      <c r="W93" s="13">
        <v>0</v>
      </c>
      <c r="X93" s="13"/>
      <c r="Y93" s="13" t="s">
        <v>74</v>
      </c>
      <c r="Z93" s="13">
        <v>0</v>
      </c>
    </row>
    <row r="94" spans="17:26" ht="15" x14ac:dyDescent="0.25">
      <c r="Q94" s="69"/>
      <c r="R94" s="13">
        <v>486.69</v>
      </c>
      <c r="S94" s="13" t="s">
        <v>39</v>
      </c>
      <c r="T94" s="13" t="s">
        <v>75</v>
      </c>
      <c r="U94" s="13">
        <v>0</v>
      </c>
      <c r="V94" s="9"/>
      <c r="W94" s="13">
        <v>0</v>
      </c>
      <c r="X94" s="13"/>
      <c r="Y94" s="13" t="s">
        <v>75</v>
      </c>
      <c r="Z94" s="13">
        <v>0</v>
      </c>
    </row>
    <row r="95" spans="17:26" ht="15" x14ac:dyDescent="0.25">
      <c r="Q95" s="69"/>
      <c r="R95" s="13">
        <v>486.69</v>
      </c>
      <c r="S95" s="13" t="s">
        <v>40</v>
      </c>
      <c r="T95" s="13" t="s">
        <v>48</v>
      </c>
      <c r="U95" s="13">
        <v>0</v>
      </c>
      <c r="V95" s="9"/>
      <c r="W95" s="13">
        <v>0</v>
      </c>
      <c r="X95" s="13"/>
      <c r="Y95" s="13" t="s">
        <v>48</v>
      </c>
      <c r="Z95" s="13">
        <v>0</v>
      </c>
    </row>
    <row r="96" spans="17:26" ht="15" x14ac:dyDescent="0.25">
      <c r="Q96" s="69"/>
      <c r="R96" s="13">
        <v>486.69</v>
      </c>
      <c r="S96" s="13" t="s">
        <v>41</v>
      </c>
      <c r="T96" s="13" t="s">
        <v>49</v>
      </c>
      <c r="U96" s="13">
        <v>0</v>
      </c>
      <c r="V96" s="9"/>
      <c r="W96" s="13">
        <v>0</v>
      </c>
      <c r="X96" s="13"/>
      <c r="Y96" s="13" t="s">
        <v>49</v>
      </c>
      <c r="Z96" s="13">
        <v>0</v>
      </c>
    </row>
    <row r="97" spans="17:26" ht="15" x14ac:dyDescent="0.25">
      <c r="Q97" s="69"/>
      <c r="R97" s="13">
        <v>486.69</v>
      </c>
      <c r="S97" s="13" t="s">
        <v>42</v>
      </c>
      <c r="T97" s="13" t="s">
        <v>50</v>
      </c>
      <c r="U97" s="13">
        <v>0</v>
      </c>
      <c r="V97" s="9"/>
      <c r="W97" s="13">
        <v>0</v>
      </c>
      <c r="X97" s="13"/>
      <c r="Y97" s="13" t="s">
        <v>50</v>
      </c>
      <c r="Z97" s="13">
        <v>0</v>
      </c>
    </row>
    <row r="98" spans="17:26" ht="15" x14ac:dyDescent="0.25">
      <c r="Q98" s="69"/>
      <c r="R98" s="13">
        <v>486.69</v>
      </c>
      <c r="S98" s="13" t="s">
        <v>43</v>
      </c>
      <c r="T98" s="13" t="s">
        <v>51</v>
      </c>
      <c r="U98" s="13">
        <v>0</v>
      </c>
      <c r="V98" s="9"/>
      <c r="W98" s="13">
        <v>0</v>
      </c>
      <c r="X98" s="13"/>
      <c r="Y98" s="13" t="s">
        <v>51</v>
      </c>
      <c r="Z98" s="13">
        <v>0</v>
      </c>
    </row>
    <row r="99" spans="17:26" ht="15" x14ac:dyDescent="0.25">
      <c r="Q99" s="69"/>
      <c r="R99" s="13">
        <v>486.69</v>
      </c>
      <c r="S99" s="13" t="s">
        <v>44</v>
      </c>
      <c r="T99" s="13" t="s">
        <v>52</v>
      </c>
      <c r="U99" s="13">
        <v>0</v>
      </c>
      <c r="V99" s="9"/>
      <c r="W99" s="13">
        <v>0</v>
      </c>
      <c r="X99" s="13"/>
      <c r="Y99" s="13" t="s">
        <v>52</v>
      </c>
      <c r="Z99" s="13">
        <v>0</v>
      </c>
    </row>
    <row r="100" spans="17:26" ht="15" x14ac:dyDescent="0.25">
      <c r="Q100" s="69"/>
      <c r="R100" s="13">
        <v>486.69</v>
      </c>
      <c r="S100" s="13" t="s">
        <v>45</v>
      </c>
      <c r="T100" s="13" t="s">
        <v>53</v>
      </c>
      <c r="U100" s="13">
        <v>0</v>
      </c>
      <c r="V100" s="9"/>
      <c r="W100" s="13">
        <v>0</v>
      </c>
      <c r="X100" s="13"/>
      <c r="Y100" s="13" t="s">
        <v>53</v>
      </c>
      <c r="Z100" s="13">
        <v>0</v>
      </c>
    </row>
    <row r="101" spans="17:26" ht="15" x14ac:dyDescent="0.25">
      <c r="Q101" s="69"/>
      <c r="R101" s="13">
        <v>486.69</v>
      </c>
      <c r="S101" s="13" t="s">
        <v>46</v>
      </c>
      <c r="T101" s="13" t="s">
        <v>54</v>
      </c>
      <c r="U101" s="13">
        <v>0</v>
      </c>
      <c r="V101" s="9"/>
      <c r="W101" s="13">
        <v>0</v>
      </c>
      <c r="X101" s="13"/>
      <c r="Y101" s="13" t="s">
        <v>54</v>
      </c>
      <c r="Z101" s="13">
        <v>0</v>
      </c>
    </row>
    <row r="102" spans="17:26" ht="15" x14ac:dyDescent="0.25">
      <c r="Q102" s="69"/>
      <c r="R102" s="13">
        <v>486.69</v>
      </c>
      <c r="S102" s="13" t="s">
        <v>47</v>
      </c>
      <c r="T102" s="13" t="s">
        <v>57</v>
      </c>
      <c r="U102" s="13">
        <v>0</v>
      </c>
      <c r="V102" s="9"/>
      <c r="W102" s="13">
        <v>0</v>
      </c>
      <c r="X102" s="13"/>
      <c r="Y102" s="13" t="s">
        <v>57</v>
      </c>
      <c r="Z102" s="13">
        <v>0</v>
      </c>
    </row>
    <row r="103" spans="17:26" ht="15" x14ac:dyDescent="0.25">
      <c r="Q103" s="69"/>
      <c r="R103" s="13">
        <v>471.44</v>
      </c>
      <c r="S103" s="13" t="s">
        <v>59</v>
      </c>
      <c r="T103" s="13" t="s">
        <v>55</v>
      </c>
      <c r="U103" s="13">
        <v>0</v>
      </c>
      <c r="V103" s="9"/>
      <c r="W103" s="13">
        <v>0</v>
      </c>
      <c r="X103" s="13"/>
      <c r="Y103" s="13" t="s">
        <v>55</v>
      </c>
      <c r="Z103" s="13">
        <v>0</v>
      </c>
    </row>
    <row r="104" spans="17:26" ht="15" x14ac:dyDescent="0.25">
      <c r="Q104" s="69"/>
      <c r="R104" s="13">
        <v>465.54</v>
      </c>
      <c r="S104" s="13" t="s">
        <v>59</v>
      </c>
      <c r="T104" s="13" t="s">
        <v>56</v>
      </c>
      <c r="U104" s="13">
        <v>0</v>
      </c>
      <c r="V104" s="9"/>
      <c r="W104" s="13">
        <v>0</v>
      </c>
      <c r="X104" s="13"/>
      <c r="Y104" s="13" t="s">
        <v>56</v>
      </c>
      <c r="Z104" s="13">
        <v>0</v>
      </c>
    </row>
    <row r="105" spans="17:26" x14ac:dyDescent="0.25">
      <c r="Q105" s="35" t="s">
        <v>35</v>
      </c>
      <c r="R105" s="36">
        <f>SUM(R93:R104)</f>
        <v>5803.8799999999992</v>
      </c>
      <c r="S105" s="6"/>
      <c r="T105" s="6"/>
      <c r="U105" s="37">
        <f>SUM(U93:U104)</f>
        <v>0</v>
      </c>
      <c r="V105" s="45"/>
      <c r="W105" s="37">
        <f>SUM(W93:W104)</f>
        <v>0</v>
      </c>
      <c r="X105" s="6"/>
      <c r="Y105" s="6"/>
      <c r="Z105" s="37">
        <f>SUM(Z93:Z104)</f>
        <v>0</v>
      </c>
    </row>
    <row r="106" spans="17:26" x14ac:dyDescent="0.25">
      <c r="Q106" s="40"/>
      <c r="R106" s="9"/>
      <c r="S106" s="9"/>
      <c r="T106" s="9"/>
      <c r="U106" s="9"/>
      <c r="V106" s="9"/>
      <c r="W106" s="9"/>
      <c r="X106" s="9"/>
      <c r="Y106" s="9"/>
      <c r="Z106" s="44"/>
    </row>
    <row r="107" spans="17:26" ht="15" x14ac:dyDescent="0.25">
      <c r="Q107" s="69" t="s">
        <v>24</v>
      </c>
      <c r="R107" s="13">
        <v>775.1</v>
      </c>
      <c r="S107" s="13" t="s">
        <v>38</v>
      </c>
      <c r="T107" s="13" t="s">
        <v>74</v>
      </c>
      <c r="U107" s="13">
        <v>0</v>
      </c>
      <c r="V107" s="9"/>
      <c r="W107" s="13">
        <v>0</v>
      </c>
      <c r="X107" s="13"/>
      <c r="Y107" s="13" t="s">
        <v>74</v>
      </c>
      <c r="Z107" s="13">
        <v>0</v>
      </c>
    </row>
    <row r="108" spans="17:26" ht="15" x14ac:dyDescent="0.25">
      <c r="Q108" s="69"/>
      <c r="R108" s="13">
        <v>775.1</v>
      </c>
      <c r="S108" s="13" t="s">
        <v>39</v>
      </c>
      <c r="T108" s="13" t="s">
        <v>75</v>
      </c>
      <c r="U108" s="13">
        <v>0</v>
      </c>
      <c r="V108" s="9"/>
      <c r="W108" s="13">
        <v>0</v>
      </c>
      <c r="X108" s="13"/>
      <c r="Y108" s="13" t="s">
        <v>75</v>
      </c>
      <c r="Z108" s="13">
        <v>0</v>
      </c>
    </row>
    <row r="109" spans="17:26" ht="15" x14ac:dyDescent="0.25">
      <c r="Q109" s="69"/>
      <c r="R109" s="13">
        <v>775.1</v>
      </c>
      <c r="S109" s="13" t="s">
        <v>40</v>
      </c>
      <c r="T109" s="13" t="s">
        <v>48</v>
      </c>
      <c r="U109" s="13">
        <v>0</v>
      </c>
      <c r="V109" s="9"/>
      <c r="W109" s="13">
        <v>0</v>
      </c>
      <c r="X109" s="13"/>
      <c r="Y109" s="13" t="s">
        <v>48</v>
      </c>
      <c r="Z109" s="13">
        <v>0</v>
      </c>
    </row>
    <row r="110" spans="17:26" ht="15" x14ac:dyDescent="0.25">
      <c r="Q110" s="69"/>
      <c r="R110" s="13">
        <v>775.1</v>
      </c>
      <c r="S110" s="13" t="s">
        <v>41</v>
      </c>
      <c r="T110" s="13" t="s">
        <v>49</v>
      </c>
      <c r="U110" s="13">
        <v>0</v>
      </c>
      <c r="V110" s="9"/>
      <c r="W110" s="13">
        <v>0</v>
      </c>
      <c r="X110" s="13"/>
      <c r="Y110" s="13" t="s">
        <v>49</v>
      </c>
      <c r="Z110" s="13">
        <v>0</v>
      </c>
    </row>
    <row r="111" spans="17:26" ht="15" x14ac:dyDescent="0.25">
      <c r="Q111" s="69"/>
      <c r="R111" s="13">
        <v>775.1</v>
      </c>
      <c r="S111" s="13" t="s">
        <v>42</v>
      </c>
      <c r="T111" s="13" t="s">
        <v>50</v>
      </c>
      <c r="U111" s="13">
        <v>0</v>
      </c>
      <c r="V111" s="9"/>
      <c r="W111" s="13">
        <v>0</v>
      </c>
      <c r="X111" s="13"/>
      <c r="Y111" s="13" t="s">
        <v>50</v>
      </c>
      <c r="Z111" s="13">
        <v>0</v>
      </c>
    </row>
    <row r="112" spans="17:26" ht="15" x14ac:dyDescent="0.25">
      <c r="Q112" s="69"/>
      <c r="R112" s="13">
        <v>775.1</v>
      </c>
      <c r="S112" s="13" t="s">
        <v>43</v>
      </c>
      <c r="T112" s="13" t="s">
        <v>51</v>
      </c>
      <c r="U112" s="13">
        <v>0</v>
      </c>
      <c r="V112" s="9"/>
      <c r="W112" s="13">
        <v>0</v>
      </c>
      <c r="X112" s="13"/>
      <c r="Y112" s="13" t="s">
        <v>51</v>
      </c>
      <c r="Z112" s="13">
        <v>0</v>
      </c>
    </row>
    <row r="113" spans="17:26" ht="15" x14ac:dyDescent="0.25">
      <c r="Q113" s="69"/>
      <c r="R113" s="13">
        <v>775.1</v>
      </c>
      <c r="S113" s="13" t="s">
        <v>44</v>
      </c>
      <c r="T113" s="13" t="s">
        <v>52</v>
      </c>
      <c r="U113" s="13">
        <v>0</v>
      </c>
      <c r="V113" s="9"/>
      <c r="W113" s="13">
        <v>0</v>
      </c>
      <c r="X113" s="13"/>
      <c r="Y113" s="13" t="s">
        <v>52</v>
      </c>
      <c r="Z113" s="13">
        <v>0</v>
      </c>
    </row>
    <row r="114" spans="17:26" ht="15" x14ac:dyDescent="0.25">
      <c r="Q114" s="69"/>
      <c r="R114" s="13">
        <v>775.1</v>
      </c>
      <c r="S114" s="13" t="s">
        <v>45</v>
      </c>
      <c r="T114" s="13" t="s">
        <v>53</v>
      </c>
      <c r="U114" s="13">
        <v>0</v>
      </c>
      <c r="V114" s="9"/>
      <c r="W114" s="13">
        <v>0</v>
      </c>
      <c r="X114" s="13"/>
      <c r="Y114" s="13" t="s">
        <v>53</v>
      </c>
      <c r="Z114" s="13">
        <v>0</v>
      </c>
    </row>
    <row r="115" spans="17:26" ht="15" x14ac:dyDescent="0.25">
      <c r="Q115" s="69"/>
      <c r="R115" s="13">
        <v>775.1</v>
      </c>
      <c r="S115" s="13" t="s">
        <v>46</v>
      </c>
      <c r="T115" s="13" t="s">
        <v>54</v>
      </c>
      <c r="U115" s="13">
        <v>0</v>
      </c>
      <c r="V115" s="9"/>
      <c r="W115" s="13">
        <v>0</v>
      </c>
      <c r="X115" s="13"/>
      <c r="Y115" s="13" t="s">
        <v>54</v>
      </c>
      <c r="Z115" s="13">
        <v>0</v>
      </c>
    </row>
    <row r="116" spans="17:26" ht="15" x14ac:dyDescent="0.25">
      <c r="Q116" s="69"/>
      <c r="R116" s="13">
        <v>775.1</v>
      </c>
      <c r="S116" s="13" t="s">
        <v>47</v>
      </c>
      <c r="T116" s="13" t="s">
        <v>57</v>
      </c>
      <c r="U116" s="13">
        <v>0</v>
      </c>
      <c r="V116" s="9"/>
      <c r="W116" s="13">
        <v>0</v>
      </c>
      <c r="X116" s="13"/>
      <c r="Y116" s="13" t="s">
        <v>57</v>
      </c>
      <c r="Z116" s="13">
        <v>0</v>
      </c>
    </row>
    <row r="117" spans="17:26" ht="15" x14ac:dyDescent="0.25">
      <c r="Q117" s="69"/>
      <c r="R117" s="13">
        <v>471.44</v>
      </c>
      <c r="S117" s="13" t="s">
        <v>59</v>
      </c>
      <c r="T117" s="13" t="s">
        <v>55</v>
      </c>
      <c r="U117" s="13">
        <v>0</v>
      </c>
      <c r="V117" s="9"/>
      <c r="W117" s="13">
        <v>0</v>
      </c>
      <c r="X117" s="13"/>
      <c r="Y117" s="13" t="s">
        <v>55</v>
      </c>
      <c r="Z117" s="13">
        <v>0</v>
      </c>
    </row>
    <row r="118" spans="17:26" ht="15" x14ac:dyDescent="0.25">
      <c r="Q118" s="69"/>
      <c r="R118" s="13">
        <v>353.89</v>
      </c>
      <c r="S118" s="13" t="s">
        <v>59</v>
      </c>
      <c r="T118" s="13" t="s">
        <v>56</v>
      </c>
      <c r="U118" s="13">
        <v>0</v>
      </c>
      <c r="V118" s="9"/>
      <c r="W118" s="13">
        <v>0</v>
      </c>
      <c r="X118" s="13"/>
      <c r="Y118" s="13" t="s">
        <v>56</v>
      </c>
      <c r="Z118" s="13">
        <v>0</v>
      </c>
    </row>
    <row r="119" spans="17:26" x14ac:dyDescent="0.25">
      <c r="Q119" s="35" t="s">
        <v>35</v>
      </c>
      <c r="R119" s="36">
        <f>SUM(R107:R118)</f>
        <v>8576.3300000000017</v>
      </c>
      <c r="S119" s="6"/>
      <c r="T119" s="6"/>
      <c r="U119" s="37">
        <f>SUM(U107:U118)</f>
        <v>0</v>
      </c>
      <c r="V119" s="45"/>
      <c r="W119" s="37">
        <f>SUM(W107:W118)</f>
        <v>0</v>
      </c>
      <c r="X119" s="6"/>
      <c r="Y119" s="6"/>
      <c r="Z119" s="37">
        <f>SUM(Z107:Z118)</f>
        <v>0</v>
      </c>
    </row>
    <row r="120" spans="17:26" x14ac:dyDescent="0.25">
      <c r="Q120" s="40"/>
      <c r="R120" s="9"/>
      <c r="S120" s="9"/>
      <c r="T120" s="9"/>
      <c r="U120" s="9"/>
      <c r="V120" s="9"/>
      <c r="W120" s="9"/>
      <c r="X120" s="9"/>
      <c r="Y120" s="9"/>
      <c r="Z120" s="44"/>
    </row>
    <row r="121" spans="17:26" ht="15" x14ac:dyDescent="0.25">
      <c r="Q121" s="65" t="s">
        <v>26</v>
      </c>
      <c r="R121" s="13">
        <v>486.69</v>
      </c>
      <c r="S121" s="13" t="s">
        <v>38</v>
      </c>
      <c r="T121" s="13" t="s">
        <v>74</v>
      </c>
      <c r="U121" s="13">
        <v>0</v>
      </c>
      <c r="V121" s="9"/>
      <c r="W121" s="13">
        <v>0</v>
      </c>
      <c r="X121" s="13"/>
      <c r="Y121" s="13" t="s">
        <v>74</v>
      </c>
      <c r="Z121" s="13">
        <v>0</v>
      </c>
    </row>
    <row r="122" spans="17:26" ht="15" x14ac:dyDescent="0.25">
      <c r="Q122" s="65"/>
      <c r="R122" s="13">
        <v>486.69</v>
      </c>
      <c r="S122" s="13" t="s">
        <v>39</v>
      </c>
      <c r="T122" s="13" t="s">
        <v>75</v>
      </c>
      <c r="U122" s="13">
        <v>0</v>
      </c>
      <c r="V122" s="9"/>
      <c r="W122" s="13">
        <v>0</v>
      </c>
      <c r="X122" s="13"/>
      <c r="Y122" s="13" t="s">
        <v>75</v>
      </c>
      <c r="Z122" s="13">
        <v>0</v>
      </c>
    </row>
    <row r="123" spans="17:26" ht="15" x14ac:dyDescent="0.25">
      <c r="Q123" s="65"/>
      <c r="R123" s="13">
        <v>486.69</v>
      </c>
      <c r="S123" s="13" t="s">
        <v>40</v>
      </c>
      <c r="T123" s="13" t="s">
        <v>48</v>
      </c>
      <c r="U123" s="13">
        <v>0</v>
      </c>
      <c r="V123" s="9"/>
      <c r="W123" s="13">
        <v>0</v>
      </c>
      <c r="X123" s="13"/>
      <c r="Y123" s="13" t="s">
        <v>48</v>
      </c>
      <c r="Z123" s="13">
        <v>0</v>
      </c>
    </row>
    <row r="124" spans="17:26" ht="15" x14ac:dyDescent="0.25">
      <c r="Q124" s="65"/>
      <c r="R124" s="13">
        <v>486.69</v>
      </c>
      <c r="S124" s="13" t="s">
        <v>41</v>
      </c>
      <c r="T124" s="13" t="s">
        <v>49</v>
      </c>
      <c r="U124" s="13">
        <v>0</v>
      </c>
      <c r="V124" s="9"/>
      <c r="W124" s="13">
        <v>0</v>
      </c>
      <c r="X124" s="13"/>
      <c r="Y124" s="13" t="s">
        <v>49</v>
      </c>
      <c r="Z124" s="13">
        <v>0</v>
      </c>
    </row>
    <row r="125" spans="17:26" ht="15" x14ac:dyDescent="0.25">
      <c r="Q125" s="65"/>
      <c r="R125" s="13">
        <v>486.69</v>
      </c>
      <c r="S125" s="13" t="s">
        <v>42</v>
      </c>
      <c r="T125" s="13" t="s">
        <v>50</v>
      </c>
      <c r="U125" s="13">
        <v>0</v>
      </c>
      <c r="V125" s="9"/>
      <c r="W125" s="13">
        <v>0</v>
      </c>
      <c r="X125" s="13"/>
      <c r="Y125" s="13" t="s">
        <v>50</v>
      </c>
      <c r="Z125" s="13">
        <v>0</v>
      </c>
    </row>
    <row r="126" spans="17:26" ht="15" x14ac:dyDescent="0.25">
      <c r="Q126" s="65"/>
      <c r="R126" s="13">
        <v>486.69</v>
      </c>
      <c r="S126" s="13" t="s">
        <v>43</v>
      </c>
      <c r="T126" s="13" t="s">
        <v>51</v>
      </c>
      <c r="U126" s="13">
        <v>0</v>
      </c>
      <c r="V126" s="9"/>
      <c r="W126" s="13">
        <v>0</v>
      </c>
      <c r="X126" s="13"/>
      <c r="Y126" s="13" t="s">
        <v>51</v>
      </c>
      <c r="Z126" s="13">
        <v>0</v>
      </c>
    </row>
    <row r="127" spans="17:26" ht="15" x14ac:dyDescent="0.25">
      <c r="Q127" s="65"/>
      <c r="R127" s="13">
        <v>486.69</v>
      </c>
      <c r="S127" s="13" t="s">
        <v>44</v>
      </c>
      <c r="T127" s="13" t="s">
        <v>52</v>
      </c>
      <c r="U127" s="13">
        <v>0</v>
      </c>
      <c r="V127" s="9"/>
      <c r="W127" s="13">
        <v>0</v>
      </c>
      <c r="X127" s="13"/>
      <c r="Y127" s="13" t="s">
        <v>52</v>
      </c>
      <c r="Z127" s="13">
        <v>0</v>
      </c>
    </row>
    <row r="128" spans="17:26" ht="15" x14ac:dyDescent="0.25">
      <c r="Q128" s="65"/>
      <c r="R128" s="13">
        <v>486.69</v>
      </c>
      <c r="S128" s="13" t="s">
        <v>45</v>
      </c>
      <c r="T128" s="13" t="s">
        <v>53</v>
      </c>
      <c r="U128" s="13">
        <v>0</v>
      </c>
      <c r="V128" s="9"/>
      <c r="W128" s="13">
        <v>0</v>
      </c>
      <c r="X128" s="13"/>
      <c r="Y128" s="13" t="s">
        <v>53</v>
      </c>
      <c r="Z128" s="13">
        <v>0</v>
      </c>
    </row>
    <row r="129" spans="17:26" ht="15" x14ac:dyDescent="0.25">
      <c r="Q129" s="65"/>
      <c r="R129" s="13">
        <v>486.69</v>
      </c>
      <c r="S129" s="13" t="s">
        <v>46</v>
      </c>
      <c r="T129" s="13" t="s">
        <v>54</v>
      </c>
      <c r="U129" s="13">
        <v>0</v>
      </c>
      <c r="V129" s="9"/>
      <c r="W129" s="13">
        <v>0</v>
      </c>
      <c r="X129" s="13"/>
      <c r="Y129" s="13" t="s">
        <v>54</v>
      </c>
      <c r="Z129" s="13">
        <v>0</v>
      </c>
    </row>
    <row r="130" spans="17:26" ht="15" x14ac:dyDescent="0.25">
      <c r="Q130" s="65"/>
      <c r="R130" s="13">
        <v>486.69</v>
      </c>
      <c r="S130" s="13" t="s">
        <v>47</v>
      </c>
      <c r="T130" s="13" t="s">
        <v>57</v>
      </c>
      <c r="U130" s="13">
        <v>0</v>
      </c>
      <c r="V130" s="9"/>
      <c r="W130" s="13">
        <v>0</v>
      </c>
      <c r="X130" s="13"/>
      <c r="Y130" s="13" t="s">
        <v>57</v>
      </c>
      <c r="Z130" s="13">
        <v>0</v>
      </c>
    </row>
    <row r="131" spans="17:26" ht="15" x14ac:dyDescent="0.25">
      <c r="Q131" s="65"/>
      <c r="R131" s="13">
        <v>471.44</v>
      </c>
      <c r="S131" s="13" t="s">
        <v>59</v>
      </c>
      <c r="T131" s="13" t="s">
        <v>55</v>
      </c>
      <c r="U131" s="13">
        <v>0</v>
      </c>
      <c r="V131" s="9"/>
      <c r="W131" s="13">
        <v>0</v>
      </c>
      <c r="X131" s="13"/>
      <c r="Y131" s="13" t="s">
        <v>55</v>
      </c>
      <c r="Z131" s="13">
        <v>0</v>
      </c>
    </row>
    <row r="132" spans="17:26" ht="15" x14ac:dyDescent="0.25">
      <c r="Q132" s="65"/>
      <c r="R132" s="13">
        <v>465.54</v>
      </c>
      <c r="S132" s="13" t="s">
        <v>59</v>
      </c>
      <c r="T132" s="13" t="s">
        <v>56</v>
      </c>
      <c r="U132" s="13">
        <v>0</v>
      </c>
      <c r="V132" s="9"/>
      <c r="W132" s="13">
        <v>0</v>
      </c>
      <c r="X132" s="13"/>
      <c r="Y132" s="13" t="s">
        <v>56</v>
      </c>
      <c r="Z132" s="13">
        <v>0</v>
      </c>
    </row>
    <row r="133" spans="17:26" x14ac:dyDescent="0.25">
      <c r="Q133" s="35" t="s">
        <v>35</v>
      </c>
      <c r="R133" s="36">
        <f>SUM(R121:R132)</f>
        <v>5803.8799999999992</v>
      </c>
      <c r="S133" s="6"/>
      <c r="T133" s="6"/>
      <c r="U133" s="37">
        <f>SUM(U121:U132)</f>
        <v>0</v>
      </c>
      <c r="V133" s="45"/>
      <c r="W133" s="37">
        <f>SUM(W121:W132)</f>
        <v>0</v>
      </c>
      <c r="X133" s="6"/>
      <c r="Y133" s="6"/>
      <c r="Z133" s="37">
        <f>SUM(Z121:Z132)</f>
        <v>0</v>
      </c>
    </row>
    <row r="134" spans="17:26" x14ac:dyDescent="0.25">
      <c r="Q134" s="40"/>
      <c r="R134" s="9"/>
      <c r="S134" s="9"/>
      <c r="T134" s="9"/>
      <c r="U134" s="9"/>
      <c r="V134" s="9"/>
      <c r="W134" s="9"/>
      <c r="X134" s="9"/>
      <c r="Y134" s="9"/>
      <c r="Z134" s="44"/>
    </row>
    <row r="135" spans="17:26" ht="15" x14ac:dyDescent="0.25">
      <c r="Q135" s="69" t="s">
        <v>28</v>
      </c>
      <c r="R135" s="13">
        <v>486.69</v>
      </c>
      <c r="S135" s="13" t="s">
        <v>38</v>
      </c>
      <c r="T135" s="13" t="s">
        <v>74</v>
      </c>
      <c r="U135" s="13">
        <v>0</v>
      </c>
      <c r="V135" s="9"/>
      <c r="W135" s="13">
        <v>0</v>
      </c>
      <c r="X135" s="13"/>
      <c r="Y135" s="13" t="s">
        <v>74</v>
      </c>
      <c r="Z135" s="13">
        <v>0</v>
      </c>
    </row>
    <row r="136" spans="17:26" ht="15" x14ac:dyDescent="0.25">
      <c r="Q136" s="69"/>
      <c r="R136" s="13">
        <v>486.69</v>
      </c>
      <c r="S136" s="13" t="s">
        <v>39</v>
      </c>
      <c r="T136" s="13" t="s">
        <v>75</v>
      </c>
      <c r="U136" s="13">
        <v>0</v>
      </c>
      <c r="V136" s="9"/>
      <c r="W136" s="13">
        <v>0</v>
      </c>
      <c r="X136" s="13"/>
      <c r="Y136" s="13" t="s">
        <v>75</v>
      </c>
      <c r="Z136" s="13">
        <v>0</v>
      </c>
    </row>
    <row r="137" spans="17:26" ht="15" x14ac:dyDescent="0.25">
      <c r="Q137" s="69"/>
      <c r="R137" s="13">
        <v>486.69</v>
      </c>
      <c r="S137" s="13" t="s">
        <v>40</v>
      </c>
      <c r="T137" s="13" t="s">
        <v>48</v>
      </c>
      <c r="U137" s="13">
        <v>0</v>
      </c>
      <c r="V137" s="9"/>
      <c r="W137" s="13">
        <v>0</v>
      </c>
      <c r="X137" s="13"/>
      <c r="Y137" s="13" t="s">
        <v>48</v>
      </c>
      <c r="Z137" s="13">
        <v>0</v>
      </c>
    </row>
    <row r="138" spans="17:26" ht="15" x14ac:dyDescent="0.25">
      <c r="Q138" s="69"/>
      <c r="R138" s="13">
        <v>486.69</v>
      </c>
      <c r="S138" s="13" t="s">
        <v>41</v>
      </c>
      <c r="T138" s="13" t="s">
        <v>49</v>
      </c>
      <c r="U138" s="13">
        <v>0</v>
      </c>
      <c r="V138" s="9"/>
      <c r="W138" s="13">
        <v>0</v>
      </c>
      <c r="X138" s="13"/>
      <c r="Y138" s="13" t="s">
        <v>49</v>
      </c>
      <c r="Z138" s="13">
        <v>0</v>
      </c>
    </row>
    <row r="139" spans="17:26" ht="15" x14ac:dyDescent="0.25">
      <c r="Q139" s="69"/>
      <c r="R139" s="13">
        <v>486.69</v>
      </c>
      <c r="S139" s="13" t="s">
        <v>42</v>
      </c>
      <c r="T139" s="13" t="s">
        <v>50</v>
      </c>
      <c r="U139" s="13">
        <v>0</v>
      </c>
      <c r="V139" s="9"/>
      <c r="W139" s="13">
        <v>0</v>
      </c>
      <c r="X139" s="13"/>
      <c r="Y139" s="13" t="s">
        <v>50</v>
      </c>
      <c r="Z139" s="13">
        <v>0</v>
      </c>
    </row>
    <row r="140" spans="17:26" ht="15" x14ac:dyDescent="0.25">
      <c r="Q140" s="69"/>
      <c r="R140" s="13">
        <v>486.69</v>
      </c>
      <c r="S140" s="13" t="s">
        <v>43</v>
      </c>
      <c r="T140" s="13" t="s">
        <v>51</v>
      </c>
      <c r="U140" s="13">
        <v>0</v>
      </c>
      <c r="V140" s="9"/>
      <c r="W140" s="13">
        <v>0</v>
      </c>
      <c r="X140" s="13"/>
      <c r="Y140" s="13" t="s">
        <v>51</v>
      </c>
      <c r="Z140" s="13">
        <v>0</v>
      </c>
    </row>
    <row r="141" spans="17:26" ht="15" x14ac:dyDescent="0.25">
      <c r="Q141" s="69"/>
      <c r="R141" s="13">
        <v>486.69</v>
      </c>
      <c r="S141" s="13" t="s">
        <v>44</v>
      </c>
      <c r="T141" s="13" t="s">
        <v>52</v>
      </c>
      <c r="U141" s="13">
        <v>0</v>
      </c>
      <c r="V141" s="9"/>
      <c r="W141" s="13">
        <v>0</v>
      </c>
      <c r="X141" s="13"/>
      <c r="Y141" s="13" t="s">
        <v>52</v>
      </c>
      <c r="Z141" s="13">
        <v>0</v>
      </c>
    </row>
    <row r="142" spans="17:26" ht="15" x14ac:dyDescent="0.25">
      <c r="Q142" s="69"/>
      <c r="R142" s="13">
        <v>486.69</v>
      </c>
      <c r="S142" s="13" t="s">
        <v>45</v>
      </c>
      <c r="T142" s="13" t="s">
        <v>53</v>
      </c>
      <c r="U142" s="13">
        <v>0</v>
      </c>
      <c r="V142" s="9"/>
      <c r="W142" s="13">
        <v>0</v>
      </c>
      <c r="X142" s="13"/>
      <c r="Y142" s="13" t="s">
        <v>53</v>
      </c>
      <c r="Z142" s="13">
        <v>0</v>
      </c>
    </row>
    <row r="143" spans="17:26" ht="15" x14ac:dyDescent="0.25">
      <c r="Q143" s="69"/>
      <c r="R143" s="13">
        <v>486.69</v>
      </c>
      <c r="S143" s="13" t="s">
        <v>46</v>
      </c>
      <c r="T143" s="13" t="s">
        <v>54</v>
      </c>
      <c r="U143" s="13">
        <v>0</v>
      </c>
      <c r="V143" s="9"/>
      <c r="W143" s="13">
        <v>0</v>
      </c>
      <c r="X143" s="13"/>
      <c r="Y143" s="13" t="s">
        <v>54</v>
      </c>
      <c r="Z143" s="13">
        <v>0</v>
      </c>
    </row>
    <row r="144" spans="17:26" ht="15" x14ac:dyDescent="0.25">
      <c r="Q144" s="69"/>
      <c r="R144" s="13">
        <v>486.69</v>
      </c>
      <c r="S144" s="13" t="s">
        <v>47</v>
      </c>
      <c r="T144" s="13" t="s">
        <v>57</v>
      </c>
      <c r="U144" s="13">
        <v>0</v>
      </c>
      <c r="V144" s="9"/>
      <c r="W144" s="13">
        <v>0</v>
      </c>
      <c r="X144" s="13"/>
      <c r="Y144" s="13" t="s">
        <v>57</v>
      </c>
      <c r="Z144" s="13">
        <v>0</v>
      </c>
    </row>
    <row r="145" spans="17:26" ht="15" x14ac:dyDescent="0.25">
      <c r="Q145" s="69"/>
      <c r="R145" s="13">
        <v>0</v>
      </c>
      <c r="S145" s="13"/>
      <c r="T145" s="13" t="s">
        <v>55</v>
      </c>
      <c r="U145" s="13">
        <v>0</v>
      </c>
      <c r="V145" s="9"/>
      <c r="W145" s="13">
        <v>0</v>
      </c>
      <c r="X145" s="13"/>
      <c r="Y145" s="13" t="s">
        <v>55</v>
      </c>
      <c r="Z145" s="13">
        <v>0</v>
      </c>
    </row>
    <row r="146" spans="17:26" ht="15" x14ac:dyDescent="0.25">
      <c r="Q146" s="69"/>
      <c r="R146" s="13">
        <v>0</v>
      </c>
      <c r="S146" s="13"/>
      <c r="T146" s="13" t="s">
        <v>56</v>
      </c>
      <c r="U146" s="13">
        <v>0</v>
      </c>
      <c r="V146" s="9"/>
      <c r="W146" s="13">
        <v>0</v>
      </c>
      <c r="X146" s="13"/>
      <c r="Y146" s="13" t="s">
        <v>56</v>
      </c>
      <c r="Z146" s="13">
        <v>0</v>
      </c>
    </row>
    <row r="147" spans="17:26" x14ac:dyDescent="0.25">
      <c r="Q147" s="35" t="s">
        <v>35</v>
      </c>
      <c r="R147" s="36">
        <f>SUM(R135:R146)</f>
        <v>4866.8999999999996</v>
      </c>
      <c r="S147" s="6"/>
      <c r="T147" s="6"/>
      <c r="U147" s="37">
        <f>SUM(U135:U146)</f>
        <v>0</v>
      </c>
      <c r="V147" s="45"/>
      <c r="W147" s="37">
        <f>SUM(W135:W146)</f>
        <v>0</v>
      </c>
      <c r="X147" s="6"/>
      <c r="Y147" s="6"/>
      <c r="Z147" s="37">
        <f>SUM(Z135:Z146)</f>
        <v>0</v>
      </c>
    </row>
    <row r="148" spans="17:26" x14ac:dyDescent="0.25">
      <c r="Q148" s="40"/>
      <c r="R148" s="9"/>
      <c r="S148" s="9"/>
      <c r="T148" s="9"/>
      <c r="U148" s="9"/>
      <c r="V148" s="9"/>
      <c r="W148" s="9"/>
      <c r="X148" s="9"/>
      <c r="Y148" s="9"/>
      <c r="Z148" s="44"/>
    </row>
    <row r="149" spans="17:26" ht="15" x14ac:dyDescent="0.25">
      <c r="Q149" s="65" t="s">
        <v>30</v>
      </c>
      <c r="R149" s="13">
        <v>1640.33</v>
      </c>
      <c r="S149" s="13" t="s">
        <v>38</v>
      </c>
      <c r="T149" s="13" t="s">
        <v>74</v>
      </c>
      <c r="U149" s="13">
        <v>0</v>
      </c>
      <c r="V149" s="9"/>
      <c r="W149" s="13">
        <v>0</v>
      </c>
      <c r="X149" s="13"/>
      <c r="Y149" s="13" t="s">
        <v>74</v>
      </c>
      <c r="Z149" s="13">
        <v>0</v>
      </c>
    </row>
    <row r="150" spans="17:26" ht="15" x14ac:dyDescent="0.25">
      <c r="Q150" s="65"/>
      <c r="R150" s="13">
        <v>1640.33</v>
      </c>
      <c r="S150" s="13" t="s">
        <v>39</v>
      </c>
      <c r="T150" s="13" t="s">
        <v>75</v>
      </c>
      <c r="U150" s="13">
        <v>0</v>
      </c>
      <c r="V150" s="9"/>
      <c r="W150" s="13">
        <v>0</v>
      </c>
      <c r="X150" s="13"/>
      <c r="Y150" s="13" t="s">
        <v>75</v>
      </c>
      <c r="Z150" s="13">
        <v>0</v>
      </c>
    </row>
    <row r="151" spans="17:26" ht="15" x14ac:dyDescent="0.25">
      <c r="Q151" s="65"/>
      <c r="R151" s="13">
        <v>1640.33</v>
      </c>
      <c r="S151" s="13" t="s">
        <v>40</v>
      </c>
      <c r="T151" s="13" t="s">
        <v>48</v>
      </c>
      <c r="U151" s="13">
        <v>0</v>
      </c>
      <c r="V151" s="9"/>
      <c r="W151" s="13">
        <v>0</v>
      </c>
      <c r="X151" s="13"/>
      <c r="Y151" s="13" t="s">
        <v>48</v>
      </c>
      <c r="Z151" s="13">
        <v>0</v>
      </c>
    </row>
    <row r="152" spans="17:26" ht="15" x14ac:dyDescent="0.25">
      <c r="Q152" s="65"/>
      <c r="R152" s="13">
        <v>1640.33</v>
      </c>
      <c r="S152" s="13" t="s">
        <v>41</v>
      </c>
      <c r="T152" s="13" t="s">
        <v>49</v>
      </c>
      <c r="U152" s="13">
        <v>0</v>
      </c>
      <c r="V152" s="9"/>
      <c r="W152" s="13">
        <v>0</v>
      </c>
      <c r="X152" s="13"/>
      <c r="Y152" s="13" t="s">
        <v>49</v>
      </c>
      <c r="Z152" s="13">
        <v>0</v>
      </c>
    </row>
    <row r="153" spans="17:26" ht="15" x14ac:dyDescent="0.25">
      <c r="Q153" s="65"/>
      <c r="R153" s="13">
        <v>1640.33</v>
      </c>
      <c r="S153" s="13" t="s">
        <v>42</v>
      </c>
      <c r="T153" s="13" t="s">
        <v>50</v>
      </c>
      <c r="U153" s="13">
        <v>0</v>
      </c>
      <c r="V153" s="9"/>
      <c r="W153" s="13">
        <v>0</v>
      </c>
      <c r="X153" s="13"/>
      <c r="Y153" s="13" t="s">
        <v>50</v>
      </c>
      <c r="Z153" s="13">
        <v>0</v>
      </c>
    </row>
    <row r="154" spans="17:26" ht="15" x14ac:dyDescent="0.25">
      <c r="Q154" s="65"/>
      <c r="R154" s="13">
        <v>1640.33</v>
      </c>
      <c r="S154" s="13" t="s">
        <v>43</v>
      </c>
      <c r="T154" s="13" t="s">
        <v>51</v>
      </c>
      <c r="U154" s="13">
        <v>0</v>
      </c>
      <c r="V154" s="9"/>
      <c r="W154" s="13">
        <v>0</v>
      </c>
      <c r="X154" s="13"/>
      <c r="Y154" s="13" t="s">
        <v>51</v>
      </c>
      <c r="Z154" s="13">
        <v>0</v>
      </c>
    </row>
    <row r="155" spans="17:26" ht="15" x14ac:dyDescent="0.25">
      <c r="Q155" s="65"/>
      <c r="R155" s="13">
        <v>1640.33</v>
      </c>
      <c r="S155" s="13" t="s">
        <v>44</v>
      </c>
      <c r="T155" s="13" t="s">
        <v>52</v>
      </c>
      <c r="U155" s="13">
        <v>0</v>
      </c>
      <c r="V155" s="9"/>
      <c r="W155" s="13">
        <v>0</v>
      </c>
      <c r="X155" s="13"/>
      <c r="Y155" s="13" t="s">
        <v>52</v>
      </c>
      <c r="Z155" s="13">
        <v>0</v>
      </c>
    </row>
    <row r="156" spans="17:26" ht="15" x14ac:dyDescent="0.25">
      <c r="Q156" s="65"/>
      <c r="R156" s="13">
        <v>1640.33</v>
      </c>
      <c r="S156" s="13" t="s">
        <v>45</v>
      </c>
      <c r="T156" s="13" t="s">
        <v>53</v>
      </c>
      <c r="U156" s="13">
        <v>0</v>
      </c>
      <c r="V156" s="9"/>
      <c r="W156" s="13">
        <v>0</v>
      </c>
      <c r="X156" s="13"/>
      <c r="Y156" s="13" t="s">
        <v>53</v>
      </c>
      <c r="Z156" s="13">
        <v>0</v>
      </c>
    </row>
    <row r="157" spans="17:26" ht="15" x14ac:dyDescent="0.25">
      <c r="Q157" s="65"/>
      <c r="R157" s="13">
        <v>1640.33</v>
      </c>
      <c r="S157" s="13" t="s">
        <v>46</v>
      </c>
      <c r="T157" s="13" t="s">
        <v>54</v>
      </c>
      <c r="U157" s="13">
        <v>0</v>
      </c>
      <c r="V157" s="9"/>
      <c r="W157" s="13">
        <v>0</v>
      </c>
      <c r="X157" s="13"/>
      <c r="Y157" s="13" t="s">
        <v>54</v>
      </c>
      <c r="Z157" s="13">
        <v>0</v>
      </c>
    </row>
    <row r="158" spans="17:26" ht="15" x14ac:dyDescent="0.25">
      <c r="Q158" s="65"/>
      <c r="R158" s="13">
        <v>1640.33</v>
      </c>
      <c r="S158" s="13" t="s">
        <v>47</v>
      </c>
      <c r="T158" s="13" t="s">
        <v>57</v>
      </c>
      <c r="U158" s="13">
        <v>0</v>
      </c>
      <c r="V158" s="9"/>
      <c r="W158" s="13">
        <v>0</v>
      </c>
      <c r="X158" s="13"/>
      <c r="Y158" s="13" t="s">
        <v>57</v>
      </c>
      <c r="Z158" s="13">
        <v>0</v>
      </c>
    </row>
    <row r="159" spans="17:26" ht="15" x14ac:dyDescent="0.25">
      <c r="Q159" s="65"/>
      <c r="R159" s="13">
        <v>2778.72</v>
      </c>
      <c r="S159" s="13" t="s">
        <v>59</v>
      </c>
      <c r="T159" s="13" t="s">
        <v>55</v>
      </c>
      <c r="U159" s="13">
        <v>0</v>
      </c>
      <c r="V159" s="9"/>
      <c r="W159" s="13">
        <v>0</v>
      </c>
      <c r="X159" s="13"/>
      <c r="Y159" s="13" t="s">
        <v>55</v>
      </c>
      <c r="Z159" s="13">
        <v>0</v>
      </c>
    </row>
    <row r="160" spans="17:26" ht="15" x14ac:dyDescent="0.25">
      <c r="Q160" s="65"/>
      <c r="R160" s="13">
        <f>2778.72+440.67</f>
        <v>3219.39</v>
      </c>
      <c r="S160" s="13" t="s">
        <v>59</v>
      </c>
      <c r="T160" s="13" t="s">
        <v>56</v>
      </c>
      <c r="U160" s="13">
        <v>0</v>
      </c>
      <c r="V160" s="9"/>
      <c r="W160" s="13">
        <v>0</v>
      </c>
      <c r="X160" s="13"/>
      <c r="Y160" s="13" t="s">
        <v>56</v>
      </c>
      <c r="Z160" s="13">
        <v>0</v>
      </c>
    </row>
    <row r="161" spans="17:26" x14ac:dyDescent="0.25">
      <c r="Q161" s="35" t="s">
        <v>35</v>
      </c>
      <c r="R161" s="36">
        <f>SUM(R149:R160)</f>
        <v>22401.41</v>
      </c>
      <c r="S161" s="6"/>
      <c r="T161" s="6"/>
      <c r="U161" s="37">
        <f>SUM(U149:U160)</f>
        <v>0</v>
      </c>
      <c r="V161" s="45"/>
      <c r="W161" s="37">
        <f>SUM(W149:W160)</f>
        <v>0</v>
      </c>
      <c r="X161" s="6"/>
      <c r="Y161" s="6"/>
      <c r="Z161" s="37">
        <f>SUM(Z149:Z160)</f>
        <v>0</v>
      </c>
    </row>
    <row r="162" spans="17:26" x14ac:dyDescent="0.25">
      <c r="Q162" s="40"/>
      <c r="R162" s="9"/>
      <c r="S162" s="9"/>
      <c r="T162" s="9"/>
      <c r="U162" s="9"/>
      <c r="V162" s="9"/>
      <c r="W162" s="9"/>
      <c r="X162" s="9"/>
      <c r="Y162" s="9"/>
      <c r="Z162" s="44"/>
    </row>
    <row r="163" spans="17:26" ht="15" x14ac:dyDescent="0.25">
      <c r="Q163" s="65" t="s">
        <v>32</v>
      </c>
      <c r="R163" s="13">
        <v>486.69</v>
      </c>
      <c r="S163" s="13" t="s">
        <v>38</v>
      </c>
      <c r="T163" s="13" t="s">
        <v>74</v>
      </c>
      <c r="U163" s="13">
        <v>0</v>
      </c>
      <c r="V163" s="9"/>
      <c r="W163" s="13">
        <v>0</v>
      </c>
      <c r="X163" s="13"/>
      <c r="Y163" s="13" t="s">
        <v>74</v>
      </c>
      <c r="Z163" s="13">
        <v>0</v>
      </c>
    </row>
    <row r="164" spans="17:26" ht="15" x14ac:dyDescent="0.25">
      <c r="Q164" s="65"/>
      <c r="R164" s="13">
        <v>486.69</v>
      </c>
      <c r="S164" s="13" t="s">
        <v>39</v>
      </c>
      <c r="T164" s="13" t="s">
        <v>75</v>
      </c>
      <c r="U164" s="13">
        <v>0</v>
      </c>
      <c r="V164" s="9"/>
      <c r="W164" s="13">
        <v>0</v>
      </c>
      <c r="X164" s="13"/>
      <c r="Y164" s="13" t="s">
        <v>75</v>
      </c>
      <c r="Z164" s="13">
        <v>0</v>
      </c>
    </row>
    <row r="165" spans="17:26" ht="15" x14ac:dyDescent="0.25">
      <c r="Q165" s="65"/>
      <c r="R165" s="13">
        <v>486.69</v>
      </c>
      <c r="S165" s="13" t="s">
        <v>40</v>
      </c>
      <c r="T165" s="13" t="s">
        <v>48</v>
      </c>
      <c r="U165" s="13">
        <v>0</v>
      </c>
      <c r="V165" s="9"/>
      <c r="W165" s="13">
        <v>0</v>
      </c>
      <c r="X165" s="13"/>
      <c r="Y165" s="13" t="s">
        <v>48</v>
      </c>
      <c r="Z165" s="13">
        <v>0</v>
      </c>
    </row>
    <row r="166" spans="17:26" ht="15" x14ac:dyDescent="0.25">
      <c r="Q166" s="65"/>
      <c r="R166" s="13">
        <v>486.69</v>
      </c>
      <c r="S166" s="13" t="s">
        <v>41</v>
      </c>
      <c r="T166" s="13" t="s">
        <v>49</v>
      </c>
      <c r="U166" s="13">
        <v>0</v>
      </c>
      <c r="V166" s="9"/>
      <c r="W166" s="13">
        <v>0</v>
      </c>
      <c r="X166" s="13"/>
      <c r="Y166" s="13" t="s">
        <v>49</v>
      </c>
      <c r="Z166" s="13">
        <v>0</v>
      </c>
    </row>
    <row r="167" spans="17:26" ht="15" x14ac:dyDescent="0.25">
      <c r="Q167" s="65"/>
      <c r="R167" s="13">
        <v>486.69</v>
      </c>
      <c r="S167" s="13" t="s">
        <v>42</v>
      </c>
      <c r="T167" s="13" t="s">
        <v>50</v>
      </c>
      <c r="U167" s="13">
        <v>0</v>
      </c>
      <c r="V167" s="9"/>
      <c r="W167" s="13">
        <v>0</v>
      </c>
      <c r="X167" s="13"/>
      <c r="Y167" s="13" t="s">
        <v>50</v>
      </c>
      <c r="Z167" s="13">
        <v>0</v>
      </c>
    </row>
    <row r="168" spans="17:26" ht="15" x14ac:dyDescent="0.25">
      <c r="Q168" s="65"/>
      <c r="R168" s="13">
        <v>486.69</v>
      </c>
      <c r="S168" s="13" t="s">
        <v>43</v>
      </c>
      <c r="T168" s="13" t="s">
        <v>51</v>
      </c>
      <c r="U168" s="13">
        <v>0</v>
      </c>
      <c r="V168" s="9"/>
      <c r="W168" s="13">
        <v>0</v>
      </c>
      <c r="X168" s="13"/>
      <c r="Y168" s="13" t="s">
        <v>51</v>
      </c>
      <c r="Z168" s="13">
        <v>0</v>
      </c>
    </row>
    <row r="169" spans="17:26" ht="15" x14ac:dyDescent="0.25">
      <c r="Q169" s="65"/>
      <c r="R169" s="13">
        <v>486.69</v>
      </c>
      <c r="S169" s="13" t="s">
        <v>44</v>
      </c>
      <c r="T169" s="13" t="s">
        <v>52</v>
      </c>
      <c r="U169" s="13">
        <v>0</v>
      </c>
      <c r="V169" s="9"/>
      <c r="W169" s="13">
        <v>0</v>
      </c>
      <c r="X169" s="13"/>
      <c r="Y169" s="13" t="s">
        <v>52</v>
      </c>
      <c r="Z169" s="13">
        <v>0</v>
      </c>
    </row>
    <row r="170" spans="17:26" ht="15" x14ac:dyDescent="0.25">
      <c r="Q170" s="65"/>
      <c r="R170" s="13">
        <v>486.69</v>
      </c>
      <c r="S170" s="13" t="s">
        <v>45</v>
      </c>
      <c r="T170" s="13" t="s">
        <v>53</v>
      </c>
      <c r="U170" s="13">
        <v>0</v>
      </c>
      <c r="V170" s="9"/>
      <c r="W170" s="13">
        <v>0</v>
      </c>
      <c r="X170" s="13"/>
      <c r="Y170" s="13" t="s">
        <v>53</v>
      </c>
      <c r="Z170" s="13">
        <v>0</v>
      </c>
    </row>
    <row r="171" spans="17:26" ht="15" x14ac:dyDescent="0.25">
      <c r="Q171" s="65"/>
      <c r="R171" s="13">
        <v>486.69</v>
      </c>
      <c r="S171" s="13" t="s">
        <v>46</v>
      </c>
      <c r="T171" s="13" t="s">
        <v>54</v>
      </c>
      <c r="U171" s="13">
        <v>0</v>
      </c>
      <c r="V171" s="9"/>
      <c r="W171" s="13">
        <v>0</v>
      </c>
      <c r="X171" s="13"/>
      <c r="Y171" s="13" t="s">
        <v>54</v>
      </c>
      <c r="Z171" s="13">
        <v>0</v>
      </c>
    </row>
    <row r="172" spans="17:26" ht="15" x14ac:dyDescent="0.25">
      <c r="Q172" s="65"/>
      <c r="R172" s="13">
        <v>486.69</v>
      </c>
      <c r="S172" s="13" t="s">
        <v>47</v>
      </c>
      <c r="T172" s="13" t="s">
        <v>57</v>
      </c>
      <c r="U172" s="13">
        <v>0</v>
      </c>
      <c r="V172" s="9"/>
      <c r="W172" s="13">
        <v>0</v>
      </c>
      <c r="X172" s="13"/>
      <c r="Y172" s="13" t="s">
        <v>57</v>
      </c>
      <c r="Z172" s="13">
        <v>0</v>
      </c>
    </row>
    <row r="173" spans="17:26" ht="15" x14ac:dyDescent="0.25">
      <c r="Q173" s="65"/>
      <c r="R173" s="13">
        <v>471.44</v>
      </c>
      <c r="S173" s="13" t="s">
        <v>59</v>
      </c>
      <c r="T173" s="13" t="s">
        <v>55</v>
      </c>
      <c r="U173" s="13">
        <v>0</v>
      </c>
      <c r="V173" s="9"/>
      <c r="W173" s="13">
        <v>0</v>
      </c>
      <c r="X173" s="13"/>
      <c r="Y173" s="13" t="s">
        <v>55</v>
      </c>
      <c r="Z173" s="13">
        <v>0</v>
      </c>
    </row>
    <row r="174" spans="17:26" ht="15" x14ac:dyDescent="0.25">
      <c r="Q174" s="65"/>
      <c r="R174" s="13">
        <v>465.54</v>
      </c>
      <c r="S174" s="13" t="s">
        <v>59</v>
      </c>
      <c r="T174" s="13" t="s">
        <v>56</v>
      </c>
      <c r="U174" s="13">
        <v>0</v>
      </c>
      <c r="V174" s="9"/>
      <c r="W174" s="13">
        <v>0</v>
      </c>
      <c r="X174" s="13"/>
      <c r="Y174" s="13" t="s">
        <v>56</v>
      </c>
      <c r="Z174" s="13">
        <v>0</v>
      </c>
    </row>
    <row r="175" spans="17:26" x14ac:dyDescent="0.25">
      <c r="Q175" s="35" t="s">
        <v>35</v>
      </c>
      <c r="R175" s="36">
        <f>SUM(R163:R174)</f>
        <v>5803.8799999999992</v>
      </c>
      <c r="S175" s="6"/>
      <c r="T175" s="6"/>
      <c r="U175" s="37">
        <f>SUM(U163:U174)</f>
        <v>0</v>
      </c>
      <c r="V175" s="45"/>
      <c r="W175" s="37">
        <f>SUM(W163:W174)</f>
        <v>0</v>
      </c>
      <c r="X175" s="6"/>
      <c r="Y175" s="6"/>
      <c r="Z175" s="37">
        <f>SUM(Z163:Z174)</f>
        <v>0</v>
      </c>
    </row>
    <row r="176" spans="17:26" x14ac:dyDescent="0.25">
      <c r="Q176" s="40"/>
      <c r="R176" s="9"/>
      <c r="S176" s="9"/>
      <c r="T176" s="9"/>
      <c r="U176" s="9"/>
      <c r="V176" s="9"/>
      <c r="W176" s="9"/>
      <c r="X176" s="9"/>
      <c r="Y176" s="9"/>
      <c r="Z176" s="44"/>
    </row>
    <row r="177" spans="17:26" ht="15" x14ac:dyDescent="0.25">
      <c r="Q177" s="65" t="s">
        <v>63</v>
      </c>
      <c r="R177" s="13"/>
      <c r="S177" s="13"/>
      <c r="T177" s="13" t="s">
        <v>74</v>
      </c>
      <c r="U177" s="13">
        <v>0</v>
      </c>
      <c r="V177" s="9"/>
      <c r="W177" s="13">
        <v>0</v>
      </c>
      <c r="X177" s="13"/>
      <c r="Y177" s="13" t="s">
        <v>74</v>
      </c>
      <c r="Z177" s="13">
        <v>0</v>
      </c>
    </row>
    <row r="178" spans="17:26" ht="15" x14ac:dyDescent="0.25">
      <c r="Q178" s="65"/>
      <c r="R178" s="13"/>
      <c r="S178" s="13"/>
      <c r="T178" s="13" t="s">
        <v>75</v>
      </c>
      <c r="U178" s="13">
        <v>0</v>
      </c>
      <c r="V178" s="9"/>
      <c r="W178" s="13">
        <v>0</v>
      </c>
      <c r="X178" s="13"/>
      <c r="Y178" s="13" t="s">
        <v>75</v>
      </c>
      <c r="Z178" s="13">
        <v>0</v>
      </c>
    </row>
    <row r="179" spans="17:26" ht="15" x14ac:dyDescent="0.25">
      <c r="Q179" s="65"/>
      <c r="R179" s="13"/>
      <c r="S179" s="13"/>
      <c r="T179" s="13" t="s">
        <v>48</v>
      </c>
      <c r="U179" s="13">
        <v>0</v>
      </c>
      <c r="V179" s="9"/>
      <c r="W179" s="13">
        <v>0</v>
      </c>
      <c r="X179" s="13"/>
      <c r="Y179" s="13" t="s">
        <v>48</v>
      </c>
      <c r="Z179" s="13">
        <v>0</v>
      </c>
    </row>
    <row r="180" spans="17:26" ht="15" x14ac:dyDescent="0.25">
      <c r="Q180" s="65"/>
      <c r="R180" s="13"/>
      <c r="S180" s="13"/>
      <c r="T180" s="13" t="s">
        <v>49</v>
      </c>
      <c r="U180" s="13">
        <v>0</v>
      </c>
      <c r="V180" s="9"/>
      <c r="W180" s="13">
        <v>0</v>
      </c>
      <c r="X180" s="13"/>
      <c r="Y180" s="13" t="s">
        <v>49</v>
      </c>
      <c r="Z180" s="13">
        <v>0</v>
      </c>
    </row>
    <row r="181" spans="17:26" ht="15" x14ac:dyDescent="0.25">
      <c r="Q181" s="65"/>
      <c r="R181" s="13"/>
      <c r="S181" s="13"/>
      <c r="T181" s="13" t="s">
        <v>50</v>
      </c>
      <c r="U181" s="13">
        <v>0</v>
      </c>
      <c r="V181" s="9"/>
      <c r="W181" s="13">
        <v>0</v>
      </c>
      <c r="X181" s="13"/>
      <c r="Y181" s="13" t="s">
        <v>50</v>
      </c>
      <c r="Z181" s="13">
        <v>0</v>
      </c>
    </row>
    <row r="182" spans="17:26" ht="15" x14ac:dyDescent="0.25">
      <c r="Q182" s="65"/>
      <c r="R182" s="13"/>
      <c r="S182" s="13"/>
      <c r="T182" s="13" t="s">
        <v>51</v>
      </c>
      <c r="U182" s="13">
        <v>0</v>
      </c>
      <c r="V182" s="9"/>
      <c r="W182" s="13">
        <v>0</v>
      </c>
      <c r="X182" s="13"/>
      <c r="Y182" s="13" t="s">
        <v>51</v>
      </c>
      <c r="Z182" s="13">
        <v>0</v>
      </c>
    </row>
    <row r="183" spans="17:26" ht="15" x14ac:dyDescent="0.25">
      <c r="Q183" s="65"/>
      <c r="R183" s="13"/>
      <c r="S183" s="13"/>
      <c r="T183" s="13" t="s">
        <v>52</v>
      </c>
      <c r="U183" s="13">
        <v>0</v>
      </c>
      <c r="V183" s="9"/>
      <c r="W183" s="13">
        <v>0</v>
      </c>
      <c r="X183" s="13"/>
      <c r="Y183" s="13" t="s">
        <v>52</v>
      </c>
      <c r="Z183" s="13">
        <v>0</v>
      </c>
    </row>
    <row r="184" spans="17:26" ht="15" x14ac:dyDescent="0.25">
      <c r="Q184" s="65"/>
      <c r="R184" s="13"/>
      <c r="S184" s="13"/>
      <c r="T184" s="13" t="s">
        <v>53</v>
      </c>
      <c r="U184" s="13">
        <v>0</v>
      </c>
      <c r="V184" s="9"/>
      <c r="W184" s="13">
        <v>0</v>
      </c>
      <c r="X184" s="13"/>
      <c r="Y184" s="13" t="s">
        <v>53</v>
      </c>
      <c r="Z184" s="13">
        <v>0</v>
      </c>
    </row>
    <row r="185" spans="17:26" ht="15" x14ac:dyDescent="0.25">
      <c r="Q185" s="65"/>
      <c r="R185" s="13"/>
      <c r="S185" s="13"/>
      <c r="T185" s="13" t="s">
        <v>54</v>
      </c>
      <c r="U185" s="13">
        <v>0</v>
      </c>
      <c r="V185" s="9"/>
      <c r="W185" s="13">
        <v>0</v>
      </c>
      <c r="X185" s="13"/>
      <c r="Y185" s="13" t="s">
        <v>54</v>
      </c>
      <c r="Z185" s="13">
        <v>0</v>
      </c>
    </row>
    <row r="186" spans="17:26" ht="15" x14ac:dyDescent="0.25">
      <c r="Q186" s="65"/>
      <c r="R186" s="13">
        <v>182.49</v>
      </c>
      <c r="S186" s="13" t="s">
        <v>73</v>
      </c>
      <c r="T186" s="13" t="s">
        <v>57</v>
      </c>
      <c r="U186" s="13">
        <v>0</v>
      </c>
      <c r="V186" s="9"/>
      <c r="W186" s="13">
        <v>0</v>
      </c>
      <c r="X186" s="13"/>
      <c r="Y186" s="13" t="s">
        <v>57</v>
      </c>
      <c r="Z186" s="13">
        <v>0</v>
      </c>
    </row>
    <row r="187" spans="17:26" ht="15" x14ac:dyDescent="0.25">
      <c r="Q187" s="65"/>
      <c r="R187" s="13">
        <v>471.44</v>
      </c>
      <c r="S187" s="13" t="s">
        <v>59</v>
      </c>
      <c r="T187" s="13" t="s">
        <v>55</v>
      </c>
      <c r="U187" s="13">
        <v>0</v>
      </c>
      <c r="V187" s="9"/>
      <c r="W187" s="13">
        <v>0</v>
      </c>
      <c r="X187" s="13"/>
      <c r="Y187" s="13" t="s">
        <v>55</v>
      </c>
      <c r="Z187" s="13">
        <v>0</v>
      </c>
    </row>
    <row r="188" spans="17:26" ht="15" x14ac:dyDescent="0.25">
      <c r="Q188" s="65"/>
      <c r="R188" s="13">
        <v>471.44</v>
      </c>
      <c r="S188" s="13" t="s">
        <v>59</v>
      </c>
      <c r="T188" s="13" t="s">
        <v>56</v>
      </c>
      <c r="U188" s="13">
        <v>0</v>
      </c>
      <c r="V188" s="9"/>
      <c r="W188" s="13">
        <v>0</v>
      </c>
      <c r="X188" s="13"/>
      <c r="Y188" s="13" t="s">
        <v>56</v>
      </c>
      <c r="Z188" s="13">
        <v>0</v>
      </c>
    </row>
    <row r="189" spans="17:26" x14ac:dyDescent="0.25">
      <c r="Q189" s="49" t="s">
        <v>35</v>
      </c>
      <c r="R189" s="36">
        <f>SUM(R177:R188)</f>
        <v>1125.3700000000001</v>
      </c>
      <c r="S189" s="6"/>
      <c r="T189" s="6"/>
      <c r="U189" s="37">
        <f>SUM(U177:U188)</f>
        <v>0</v>
      </c>
      <c r="V189" s="45"/>
      <c r="W189" s="37">
        <f>SUM(W177:W188)</f>
        <v>0</v>
      </c>
      <c r="X189" s="6"/>
      <c r="Y189" s="6"/>
      <c r="Z189" s="37">
        <f>SUM(Z177:Z188)</f>
        <v>0</v>
      </c>
    </row>
    <row r="190" spans="17:26" x14ac:dyDescent="0.25">
      <c r="Q190" s="40"/>
      <c r="R190" s="9"/>
      <c r="S190" s="9"/>
      <c r="T190" s="9"/>
      <c r="U190" s="9"/>
      <c r="V190" s="9"/>
      <c r="W190" s="9"/>
      <c r="X190" s="9"/>
      <c r="Y190" s="9"/>
      <c r="Z190" s="44"/>
    </row>
    <row r="191" spans="17:26" ht="15" x14ac:dyDescent="0.25">
      <c r="Q191" s="65" t="s">
        <v>62</v>
      </c>
      <c r="R191" s="13"/>
      <c r="S191" s="13"/>
      <c r="T191" s="13" t="s">
        <v>74</v>
      </c>
      <c r="U191" s="13">
        <v>0</v>
      </c>
      <c r="V191" s="9"/>
      <c r="W191" s="13">
        <v>0</v>
      </c>
      <c r="X191" s="13"/>
      <c r="Y191" s="13" t="s">
        <v>74</v>
      </c>
      <c r="Z191" s="13">
        <v>0</v>
      </c>
    </row>
    <row r="192" spans="17:26" ht="15" x14ac:dyDescent="0.25">
      <c r="Q192" s="65"/>
      <c r="R192" s="13"/>
      <c r="S192" s="13"/>
      <c r="T192" s="13" t="s">
        <v>75</v>
      </c>
      <c r="U192" s="13">
        <v>0</v>
      </c>
      <c r="V192" s="9"/>
      <c r="W192" s="13">
        <v>0</v>
      </c>
      <c r="X192" s="13"/>
      <c r="Y192" s="13" t="s">
        <v>75</v>
      </c>
      <c r="Z192" s="13">
        <v>0</v>
      </c>
    </row>
    <row r="193" spans="17:26" ht="15" x14ac:dyDescent="0.25">
      <c r="Q193" s="65"/>
      <c r="R193" s="13"/>
      <c r="S193" s="13"/>
      <c r="T193" s="13" t="s">
        <v>48</v>
      </c>
      <c r="U193" s="13">
        <v>0</v>
      </c>
      <c r="V193" s="9"/>
      <c r="W193" s="13">
        <v>0</v>
      </c>
      <c r="X193" s="13"/>
      <c r="Y193" s="13" t="s">
        <v>48</v>
      </c>
      <c r="Z193" s="13">
        <v>0</v>
      </c>
    </row>
    <row r="194" spans="17:26" ht="15" x14ac:dyDescent="0.25">
      <c r="Q194" s="65"/>
      <c r="R194" s="13"/>
      <c r="S194" s="13"/>
      <c r="T194" s="13" t="s">
        <v>49</v>
      </c>
      <c r="U194" s="13">
        <v>0</v>
      </c>
      <c r="V194" s="9"/>
      <c r="W194" s="13">
        <v>0</v>
      </c>
      <c r="X194" s="13"/>
      <c r="Y194" s="13" t="s">
        <v>49</v>
      </c>
      <c r="Z194" s="13">
        <v>0</v>
      </c>
    </row>
    <row r="195" spans="17:26" ht="15" x14ac:dyDescent="0.25">
      <c r="Q195" s="65"/>
      <c r="R195" s="13"/>
      <c r="S195" s="13"/>
      <c r="T195" s="13" t="s">
        <v>50</v>
      </c>
      <c r="U195" s="13">
        <v>0</v>
      </c>
      <c r="V195" s="9"/>
      <c r="W195" s="13">
        <v>0</v>
      </c>
      <c r="X195" s="13"/>
      <c r="Y195" s="13" t="s">
        <v>50</v>
      </c>
      <c r="Z195" s="13">
        <v>0</v>
      </c>
    </row>
    <row r="196" spans="17:26" ht="15" x14ac:dyDescent="0.25">
      <c r="Q196" s="65"/>
      <c r="R196" s="13"/>
      <c r="S196" s="13"/>
      <c r="T196" s="13" t="s">
        <v>51</v>
      </c>
      <c r="U196" s="13">
        <v>0</v>
      </c>
      <c r="V196" s="9"/>
      <c r="W196" s="13">
        <v>0</v>
      </c>
      <c r="X196" s="13"/>
      <c r="Y196" s="13" t="s">
        <v>51</v>
      </c>
      <c r="Z196" s="13">
        <v>0</v>
      </c>
    </row>
    <row r="197" spans="17:26" ht="15" x14ac:dyDescent="0.25">
      <c r="Q197" s="65"/>
      <c r="R197" s="13"/>
      <c r="S197" s="13"/>
      <c r="T197" s="13" t="s">
        <v>52</v>
      </c>
      <c r="U197" s="13">
        <v>0</v>
      </c>
      <c r="V197" s="9"/>
      <c r="W197" s="13">
        <v>0</v>
      </c>
      <c r="X197" s="13"/>
      <c r="Y197" s="13" t="s">
        <v>52</v>
      </c>
      <c r="Z197" s="13">
        <v>0</v>
      </c>
    </row>
    <row r="198" spans="17:26" ht="15" x14ac:dyDescent="0.25">
      <c r="Q198" s="65"/>
      <c r="R198" s="13"/>
      <c r="S198" s="13"/>
      <c r="T198" s="13" t="s">
        <v>53</v>
      </c>
      <c r="U198" s="13">
        <v>0</v>
      </c>
      <c r="V198" s="9"/>
      <c r="W198" s="13">
        <v>0</v>
      </c>
      <c r="X198" s="13"/>
      <c r="Y198" s="13" t="s">
        <v>53</v>
      </c>
      <c r="Z198" s="13">
        <v>0</v>
      </c>
    </row>
    <row r="199" spans="17:26" ht="15" x14ac:dyDescent="0.25">
      <c r="Q199" s="65"/>
      <c r="R199" s="13"/>
      <c r="S199" s="13"/>
      <c r="T199" s="13" t="s">
        <v>54</v>
      </c>
      <c r="U199" s="13">
        <v>0</v>
      </c>
      <c r="V199" s="9"/>
      <c r="W199" s="13">
        <v>0</v>
      </c>
      <c r="X199" s="13"/>
      <c r="Y199" s="13" t="s">
        <v>54</v>
      </c>
      <c r="Z199" s="13">
        <v>0</v>
      </c>
    </row>
    <row r="200" spans="17:26" ht="15" x14ac:dyDescent="0.25">
      <c r="Q200" s="65"/>
      <c r="R200" s="13">
        <v>182.49</v>
      </c>
      <c r="S200" s="13" t="s">
        <v>73</v>
      </c>
      <c r="T200" s="13" t="s">
        <v>57</v>
      </c>
      <c r="U200" s="13">
        <v>0</v>
      </c>
      <c r="V200" s="9"/>
      <c r="W200" s="13">
        <v>0</v>
      </c>
      <c r="X200" s="13"/>
      <c r="Y200" s="13" t="s">
        <v>57</v>
      </c>
      <c r="Z200" s="13">
        <v>0</v>
      </c>
    </row>
    <row r="201" spans="17:26" ht="15" x14ac:dyDescent="0.25">
      <c r="Q201" s="65"/>
      <c r="R201" s="13">
        <v>471.44</v>
      </c>
      <c r="S201" s="13" t="s">
        <v>59</v>
      </c>
      <c r="T201" s="13" t="s">
        <v>55</v>
      </c>
      <c r="U201" s="13">
        <v>0</v>
      </c>
      <c r="V201" s="9"/>
      <c r="W201" s="13">
        <v>0</v>
      </c>
      <c r="X201" s="13"/>
      <c r="Y201" s="13" t="s">
        <v>55</v>
      </c>
      <c r="Z201" s="13">
        <v>0</v>
      </c>
    </row>
    <row r="202" spans="17:26" ht="15" x14ac:dyDescent="0.25">
      <c r="Q202" s="65"/>
      <c r="R202" s="13">
        <v>471.44</v>
      </c>
      <c r="S202" s="13" t="s">
        <v>59</v>
      </c>
      <c r="T202" s="13" t="s">
        <v>56</v>
      </c>
      <c r="U202" s="13">
        <v>0</v>
      </c>
      <c r="V202" s="9"/>
      <c r="W202" s="13">
        <v>0</v>
      </c>
      <c r="X202" s="13"/>
      <c r="Y202" s="13" t="s">
        <v>56</v>
      </c>
      <c r="Z202" s="13">
        <v>0</v>
      </c>
    </row>
    <row r="203" spans="17:26" x14ac:dyDescent="0.25">
      <c r="Q203" s="49" t="s">
        <v>35</v>
      </c>
      <c r="R203" s="36">
        <f>SUM(R191:R202)</f>
        <v>1125.3700000000001</v>
      </c>
      <c r="S203" s="6"/>
      <c r="T203" s="6"/>
      <c r="U203" s="37">
        <f>SUM(U191:U202)</f>
        <v>0</v>
      </c>
      <c r="V203" s="45"/>
      <c r="W203" s="37">
        <f>SUM(W191:W202)</f>
        <v>0</v>
      </c>
      <c r="X203" s="6"/>
      <c r="Y203" s="6"/>
      <c r="Z203" s="37">
        <f>SUM(Z191:Z202)</f>
        <v>0</v>
      </c>
    </row>
  </sheetData>
  <mergeCells count="20">
    <mergeCell ref="Q177:Q188"/>
    <mergeCell ref="Q191:Q202"/>
    <mergeCell ref="Q163:Q174"/>
    <mergeCell ref="Q4:Q18"/>
    <mergeCell ref="Q21:Q34"/>
    <mergeCell ref="Q37:Q48"/>
    <mergeCell ref="Q51:Q62"/>
    <mergeCell ref="Q65:Q76"/>
    <mergeCell ref="Q79:Q90"/>
    <mergeCell ref="Q93:Q104"/>
    <mergeCell ref="Q107:Q118"/>
    <mergeCell ref="Q121:Q132"/>
    <mergeCell ref="Q135:Q146"/>
    <mergeCell ref="Q149:Q160"/>
    <mergeCell ref="A1:N1"/>
    <mergeCell ref="Q1:Z1"/>
    <mergeCell ref="A2:G2"/>
    <mergeCell ref="I2:N2"/>
    <mergeCell ref="Q2:U2"/>
    <mergeCell ref="W2:Z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Nada Vuckovic</cp:lastModifiedBy>
  <cp:lastPrinted>2021-01-27T18:48:49Z</cp:lastPrinted>
  <dcterms:created xsi:type="dcterms:W3CDTF">2020-06-01T07:21:44Z</dcterms:created>
  <dcterms:modified xsi:type="dcterms:W3CDTF">2021-01-27T18:49:09Z</dcterms:modified>
</cp:coreProperties>
</file>